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TR-457-2018-0022 200-03" sheetId="1" r:id="rId1"/>
    <sheet name="SPF DETAILS" sheetId="3" r:id="rId2"/>
    <sheet name="ERA DETAILS" sheetId="4" r:id="rId3"/>
    <sheet name="sfa details" sheetId="8" r:id="rId4"/>
  </sheets>
  <definedNames>
    <definedName name="_xlnm.Print_Area" localSheetId="0">'TR-457-2018-0022 200-03'!$A$1:$U$342</definedName>
    <definedName name="_xlnm.Print_Titles" localSheetId="0">'TR-457-2018-0022 200-03'!$1:$1</definedName>
  </definedNames>
  <calcPr calcId="162913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K295" i="1" l="1"/>
  <c r="M295" i="1" s="1"/>
  <c r="K293" i="1"/>
  <c r="K29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60" i="1"/>
  <c r="M61" i="1"/>
  <c r="M62" i="1"/>
  <c r="M63" i="1"/>
  <c r="M64" i="1"/>
  <c r="M65" i="1"/>
  <c r="M66" i="1"/>
  <c r="M67" i="1"/>
  <c r="M68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8" i="1"/>
  <c r="M109" i="1"/>
  <c r="M110" i="1"/>
  <c r="M111" i="1"/>
  <c r="M112" i="1"/>
  <c r="M114" i="1"/>
  <c r="M115" i="1"/>
  <c r="M116" i="1"/>
  <c r="M117" i="1"/>
  <c r="M118" i="1"/>
  <c r="M119" i="1"/>
  <c r="M120" i="1"/>
  <c r="M121" i="1"/>
  <c r="M122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6" i="1"/>
  <c r="M297" i="1"/>
  <c r="M298" i="1"/>
  <c r="M299" i="1"/>
  <c r="M300" i="1"/>
  <c r="M301" i="1"/>
  <c r="M302" i="1"/>
  <c r="M303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K69" i="1" l="1"/>
  <c r="M69" i="1" s="1"/>
  <c r="K59" i="1"/>
  <c r="M59" i="1" s="1"/>
  <c r="K49" i="1"/>
  <c r="M49" i="1" s="1"/>
  <c r="B12" i="4" l="1"/>
  <c r="B11" i="4"/>
  <c r="B10" i="4"/>
  <c r="B1" i="3"/>
  <c r="B9" i="4" s="1"/>
  <c r="B13" i="4" l="1"/>
</calcChain>
</file>

<file path=xl/sharedStrings.xml><?xml version="1.0" encoding="utf-8"?>
<sst xmlns="http://schemas.openxmlformats.org/spreadsheetml/2006/main" count="10273" uniqueCount="693">
  <si>
    <t>Transfer Box Number</t>
  </si>
  <si>
    <t>Accession Number</t>
  </si>
  <si>
    <t>RDS</t>
  </si>
  <si>
    <t>Postmark Box Number</t>
  </si>
  <si>
    <t>Postmark Box Type</t>
  </si>
  <si>
    <t>Cubic Feet</t>
  </si>
  <si>
    <t>Title</t>
  </si>
  <si>
    <t>Material Start Date</t>
  </si>
  <si>
    <t>Material End date</t>
  </si>
  <si>
    <t>Total Pages</t>
  </si>
  <si>
    <t>PL 86-36</t>
  </si>
  <si>
    <t>Privacy</t>
  </si>
  <si>
    <t>SORN</t>
  </si>
  <si>
    <t>RD/FRD Marked</t>
  </si>
  <si>
    <t>RD/FRD Un-Marked</t>
  </si>
  <si>
    <t>Pages Exempted</t>
  </si>
  <si>
    <t>Pages Declassified</t>
  </si>
  <si>
    <t>Pages Unclassified</t>
  </si>
  <si>
    <t>200-03</t>
  </si>
  <si>
    <t>LGA-S</t>
  </si>
  <si>
    <t>UNCLASSIFIED</t>
  </si>
  <si>
    <t>NO</t>
  </si>
  <si>
    <t>FRC-S</t>
  </si>
  <si>
    <t>(U) SIGINT OPERATIONAL ANALYSIS, OFFICE OF RUSSIA, TRANSLATION SERVICES LIBRARY, 1984-1992</t>
  </si>
  <si>
    <t>(U) SIGINT OPERATIONAL ANALYSIS, TECHNICAL MANUALS, 1966 - 1987</t>
  </si>
  <si>
    <t>REFERRAL Y/N</t>
  </si>
  <si>
    <t>Row Labels</t>
  </si>
  <si>
    <t>Grand Total</t>
  </si>
  <si>
    <t>Total Accessions with OGA</t>
  </si>
  <si>
    <t>Transfer Request ID</t>
  </si>
  <si>
    <t>Records Schedule Item Title</t>
  </si>
  <si>
    <t>Date Range</t>
  </si>
  <si>
    <t>Access Restrictions</t>
  </si>
  <si>
    <t>Use Restrictions</t>
  </si>
  <si>
    <t>NONE</t>
  </si>
  <si>
    <t>Record Types</t>
  </si>
  <si>
    <t>TEXTUAL RECORDS / PAPER</t>
  </si>
  <si>
    <t>Total Accessions</t>
  </si>
  <si>
    <t>Total Accessions with RD/FRD</t>
  </si>
  <si>
    <t>Eligible for Transfer to NARA (25 years)</t>
  </si>
  <si>
    <t>ERA METDATA FOR 200-03</t>
  </si>
  <si>
    <t>SIGINT Product</t>
  </si>
  <si>
    <t>Ttoal Accessions with Privacy</t>
  </si>
  <si>
    <t xml:space="preserve"> Classification</t>
  </si>
  <si>
    <t>Material End Date</t>
  </si>
  <si>
    <t>UNCLASSIFIED//FOUO</t>
  </si>
  <si>
    <t>RD/FRD</t>
  </si>
  <si>
    <t>NARA Transfer Number</t>
  </si>
  <si>
    <t>Post Review Material Classification</t>
  </si>
  <si>
    <t>10USC424</t>
  </si>
  <si>
    <t>Referral Y/N</t>
  </si>
  <si>
    <t>OGA</t>
  </si>
  <si>
    <t>OGA6</t>
  </si>
  <si>
    <t>OGA7</t>
  </si>
  <si>
    <t>OGA8</t>
  </si>
  <si>
    <t>FGI</t>
  </si>
  <si>
    <t>EXEMPTSION</t>
  </si>
  <si>
    <t>EXEMPTSION2</t>
  </si>
  <si>
    <t>EXEMPTSION3</t>
  </si>
  <si>
    <t>EXEMPTSION4</t>
  </si>
  <si>
    <t>EXEMPTSION5</t>
  </si>
  <si>
    <t>0</t>
  </si>
  <si>
    <t/>
  </si>
  <si>
    <t>DECLASSIFIED</t>
  </si>
  <si>
    <t>FAR EASTERN DIPLOMATIC NET REPORTS</t>
  </si>
  <si>
    <t>No</t>
  </si>
  <si>
    <t>U. K. BRUSA PAPERS SECURITY OF ASAD-1 NRLCIFAX K. G.</t>
  </si>
  <si>
    <t>JN FREQUENCIES AND MISCELLANEOUS J DATA</t>
  </si>
  <si>
    <t>RUSSIAN CODE SYNOPTIC DETAILS</t>
  </si>
  <si>
    <t>RUSSIAN CODE SYNOPTIC - POLICE CODE 3</t>
  </si>
  <si>
    <t>306-01A</t>
  </si>
  <si>
    <t>AFSA - AFSS AGREEMENT ON TASK ASSIGNMENTS TO AFSS MOBILE INTERCEPT UNITS</t>
  </si>
  <si>
    <t>INSTRUCTIONS FOR RADIO SERVICE OF THE RD ARMY 1943</t>
  </si>
  <si>
    <t>RADIOPRINTER PUBLICATION PROGRAM FILE</t>
  </si>
  <si>
    <t>PRIMARY STANDARD OF FREQUENCY OF WWV TRANSMISSIONS</t>
  </si>
  <si>
    <t>SOVIET 3 CHANNEL MUX PAGE PRINTER (PA3C4) FILE</t>
  </si>
  <si>
    <t>JAPANESE 6-UNIT SINGLE CHANNEL RADIO PRINTER FILE</t>
  </si>
  <si>
    <t>CREED AND CROYDON KEYBOARDS FILE</t>
  </si>
  <si>
    <t>SUPPLEMENTAL CIPHER DEVICE T52C FOR SIEMENS TELEPRINTER</t>
  </si>
  <si>
    <t>REPORT ON RECOVERY OF LUG PATTERN OF THE SZ-40</t>
  </si>
  <si>
    <t>SUMMARY OF METHODS FOR SOLVING THE SUPPLEMENTAL CIPHER DEVICES "SZ-40" AND "SZ-42"</t>
  </si>
  <si>
    <t>TOP SECRET//SI</t>
  </si>
  <si>
    <t>INFORMATION ON INTERCEPT STATIONS TO BE VISITED DURING EUROPEAN TOUR</t>
  </si>
  <si>
    <t>50x1</t>
  </si>
  <si>
    <t>50x3</t>
  </si>
  <si>
    <t>50x6</t>
  </si>
  <si>
    <t>50x9</t>
  </si>
  <si>
    <t>WIDEBAND &amp; THE SIGINT SYSTEM, 1963</t>
  </si>
  <si>
    <t>GERMAN-RUSSIAN ESPIONAGE RADIO</t>
  </si>
  <si>
    <t>CLASSIFIED LIST OF SPEECH PROBLEMS</t>
  </si>
  <si>
    <t>CORRESPONDENCE ON CAPTURED GERMAN MATERIAL</t>
  </si>
  <si>
    <t>JOINT MILITARY EXERCISE IN PUERTO RICAN AREA DESCRIBING COMMUNICATIONS / ELECTRONIC STEPS</t>
  </si>
  <si>
    <t>SPECIAL MORSE AND NON-MORSE "SPEED AND TIME CHART"</t>
  </si>
  <si>
    <t>COPPERHEAD SCANNER TECHNICAL MANUAL AND SCHEMATICS</t>
  </si>
  <si>
    <t>U.S. NAVY MESSAGES, CIPHER AND PLAIN TEXT: SPANISH-AMERICAN WAR</t>
  </si>
  <si>
    <t>TWO GERMAN CIPHER SYSTEMS</t>
  </si>
  <si>
    <t>ADVANCED CRYPTANALYSIS STRIP SYSTEMS, CIPHER DEVICE M-94</t>
  </si>
  <si>
    <t>PLAYFAIR SQUARE - DIGRAPHIC IDIOMORPHS - PORTUGUESE - FRENCH 1946</t>
  </si>
  <si>
    <t>DEMON OPERATIONS, 1949</t>
  </si>
  <si>
    <t>CHINESE MILITARY PERSONS</t>
  </si>
  <si>
    <t>PROMINENT CHINESE</t>
  </si>
  <si>
    <t>CHINESE PERSONALITIES SORTED BY 2ND MING GROUP</t>
  </si>
  <si>
    <t>CHINESE TELEGRAPHIC CODE</t>
  </si>
  <si>
    <t>TECHNICAL NOTES AND MESSAGES ON JBE, JAPANESE DIPLOMATIC SYSTEM</t>
  </si>
  <si>
    <t>DESCRIPTION AND SERVICING GUIDE FOR THE ME3 AND ME8 CARRIER FREQUENCY TELEPHONE</t>
  </si>
  <si>
    <t>ASA MEMO FILE: INTELLIGENCE REPORTS</t>
  </si>
  <si>
    <t>GERMAN REPORT OF SIGNAL INTELLIGENCE ORGANIZATION</t>
  </si>
  <si>
    <t>"SCHLUESSELKASTEN"</t>
  </si>
  <si>
    <t>Yes</t>
  </si>
  <si>
    <t>HAGELIN - GRETENER SYSTEM</t>
  </si>
  <si>
    <t>DESCRIPTION AND STATEMENTS ON USE OF SIGROD (CONVERTER MX-783U)</t>
  </si>
  <si>
    <t>USE OF GERMAN NATIONALS WHO PREVIOUSLY WORKED IN GERMAN SIGINT</t>
  </si>
  <si>
    <t>INSTRUCTIONS FOR ADDRESSING RED ARMY CORRESPONDENCE</t>
  </si>
  <si>
    <t>PHOTOGRAPHS OF CRYPTOGRAPHIC EQUIPMENT USED ON VARIOUS CIPHER PROBLEMS A-C</t>
  </si>
  <si>
    <t>PHOTOS OF CRYPTOGRAPHIC EQUIPMENT USED ON VARIOUS CIPHER PROBLEMS GEE-HOR</t>
  </si>
  <si>
    <t>PHOTOS OF CRYPTOGRAPHIC EQUIPMENT USED ON VARIOUS CIPHER PROBLEMS - GYP - KEY FINDER</t>
  </si>
  <si>
    <t>PHOTOS OF CRYPTOGRAPHIC EQUIPMENT USED ON VARIOUS CIPHER PROBLEMS</t>
  </si>
  <si>
    <t>CRYPTOGRAPHIC OPERATIONS - AIR FORCE SSG 61 AND SIG 61A</t>
  </si>
  <si>
    <t>SPL REPORT OF EFFECTS OF 5TH AF INTERDICTION PROGRAM, 1951</t>
  </si>
  <si>
    <t>INFORMATION ON USSR CIVIL AVIATION ORGANIZATION, PERSONNEL AND TRAFFIC DURING 1948</t>
  </si>
  <si>
    <t>EXPLANATION AND PARTIAL DECODING OF CODES USED BY USSR AIR FORCES IN 1946-1947</t>
  </si>
  <si>
    <t>REPORT ON THE SWISS RADIO DEFENSE SERVICE</t>
  </si>
  <si>
    <t>MEMORANDA ON THE RASSIM CRYPTOSYSTEM</t>
  </si>
  <si>
    <t>PAPERS ON GERMAN GRILLE SYSTEMS</t>
  </si>
  <si>
    <t>AUTOMATIC TRANSCRIPTION OF GRATING TRAFFIC (PROJECT CANYON) - 1959</t>
  </si>
  <si>
    <t>INSTRUCTIONS FOR USE OF LITERAL ONE-TIME PADS, 1944-46</t>
  </si>
  <si>
    <t>ONE-TIME TAPE SYSTEMS AND SHORT TITLE OF SYSTEMS, CIRCA 1950</t>
  </si>
  <si>
    <t>SIMPLIFIED EXPERIMENTAL TONE DEMODULATOR</t>
  </si>
  <si>
    <t>CRYPTANALYST'S MANUALS, 1947-1948</t>
  </si>
  <si>
    <t>AFSA RADIO PRINTER EQUIPMENT</t>
  </si>
  <si>
    <t>PRELIMINARY REPORT AMBER CARD READER #2</t>
  </si>
  <si>
    <t>A STUDY OF THE FUNCTIONS OF A MECHANIZABLE CREF SEGMENT</t>
  </si>
  <si>
    <t>RCA-IBM 466-L ELECTROMAGNETIC INTELLIGENCE SYSTEM, VOL I &amp; II, 1959</t>
  </si>
  <si>
    <t>AFSAG-1200; AFSAL-5101, AFSAL-5102, AFSAL-5103 USE AND INSTRUCTIONS</t>
  </si>
  <si>
    <t>CRYPTOSYSTEMS 510 (SIGAHB) AND 891 (SIGAPN) INSTRUCTIONS</t>
  </si>
  <si>
    <t>SUPPLEMENT # 1 TO OPERATE (SIGBAK-1) INSTRUMENT FOR CONVERTER M-228(M) OFF-LINE (SIGLOP-2)</t>
  </si>
  <si>
    <t>CRYPTOSYSTEMS 742 (SIGFKE) &amp; 604 (SIGFHK)</t>
  </si>
  <si>
    <t>SIGGIT-1 THROUGH 6 SYSTEM INDICATOR LISTS</t>
  </si>
  <si>
    <t>INSTRUCTIONS (SIGKBW) FOR USE OF NUMERICAL ONE-TIME PADS FOR PROJECT FITZWILLIAM</t>
  </si>
  <si>
    <t>CRYPTOSYSTEM #990 (SIGKOB)</t>
  </si>
  <si>
    <t>SIGLHF CRYPTOSYSTEM #875</t>
  </si>
  <si>
    <t>SIGLIL-1 MAINTENANCE INSTRUCTIONS FOR CONVERTER MX-783/U (SIGROD)</t>
  </si>
  <si>
    <t>SIGMAP-2 REPORTS OF COMPROMISE OF CRYPTOMATERIAL &amp; VIOLATIONS OF CRYPTO-SECURITY</t>
  </si>
  <si>
    <t>SIGMYS SECURITY HANDBOOK DECIPHERING GARBLED MESSAGES</t>
  </si>
  <si>
    <t>SIGNAL-1 LITERAL ONE-TIME PAD INSTRUCTIONS</t>
  </si>
  <si>
    <t>SIGNUP-8 CRYPTOSYSTEM #995-8</t>
  </si>
  <si>
    <t>SIGPEN-1 MAINTENANCE INSTRUCTION FOR MX-747/U</t>
  </si>
  <si>
    <t>SIGPOB-2 AND SIGQZF-3 CRYPTO-OPERATING INSTRUCTIONS FOR M-134C AND M-294</t>
  </si>
  <si>
    <t>SIGRUNY-3 CRYPTONET 40</t>
  </si>
  <si>
    <t>SIGSNH CRYPTOSYSTEM #612</t>
  </si>
  <si>
    <t>SIGSUGA-1 SIGNAL INTELLIGENCE COMMUNICATIONS PROCEDURES</t>
  </si>
  <si>
    <t>SIGWKR CRYPTOSYSTEM #823</t>
  </si>
  <si>
    <t>SIGWODI-1 CRYPTONET 50</t>
  </si>
  <si>
    <t>COALESCENCE PROBLEM ON OFFSET WHEELS</t>
  </si>
  <si>
    <t>NATIONAL INTELLIGENCE SURVEY, REPUBLIC OF INDONESIA, SECTION 38, TELECOMMUNICATIONS</t>
  </si>
  <si>
    <t>SURVEY OF TELETYPE COMMUNICATION AND THE TELEPRINTER CONVERTER</t>
  </si>
  <si>
    <t>ICE CONDITIONS AND LEVELS OF THE CASPIAN SEA</t>
  </si>
  <si>
    <t>COSA TECHNICAL SUPPORT CATALOG, CHANGE 1</t>
  </si>
  <si>
    <t>NORTH KOREAN SIGNAL CODE</t>
  </si>
  <si>
    <t>GENERAL SURVEY OF TELECOMMUNICATIONS IN THE SOVIET UNION</t>
  </si>
  <si>
    <t>EXTRACTS FROM AVIATION AND PVO [AIR DEFENSE]</t>
  </si>
  <si>
    <t>EXTRACTS FROM "ORGANIZATION AND TACTICS OF LOCAL PVO" [AIR DEFENSE]</t>
  </si>
  <si>
    <t>ANTENNAS FOR MAINLINE RADIO COMMUNICATIONS</t>
  </si>
  <si>
    <t>MACHINE SOLUTION FOR ROTOR ANALOG PROBLEM FOR AJAX</t>
  </si>
  <si>
    <t>PHOTOGRAPHS SHOWING WARTIME INSTALLATION OF RADIO INTELLIGENCE COMPANIES</t>
  </si>
  <si>
    <t>NATIONALIST CHINA NAVY COMMUNICATION PLAN</t>
  </si>
  <si>
    <t>ACOMTIPS - TECHNICAL DOCUMENTATION NOTES</t>
  </si>
  <si>
    <t>MAP OF LANDLINES IN RUSSIA</t>
  </si>
  <si>
    <t>SPECIAL D/F OPERATING SIGNALS 1956</t>
  </si>
  <si>
    <t>SOVIET RADIO PROCEDURE AND ABBREVIATIONS</t>
  </si>
  <si>
    <t>CRYPTANALYST MANUAL: LETTER FREQUENCY DATA - PORTUGUESE</t>
  </si>
  <si>
    <t>REPORT AND DIAGRAMS ON MASTIFF</t>
  </si>
  <si>
    <t>DEVICE TO DECIPHER PLAYFAIR</t>
  </si>
  <si>
    <t>CHINESE STANDARD TELEGRAPHIC CODE</t>
  </si>
  <si>
    <t>ITALIAN DIPLOMATIC CODES (1930-1945)</t>
  </si>
  <si>
    <t>FLYBALL RELIABILITY STUDY</t>
  </si>
  <si>
    <t>SUPPLEMENTARY CHINESE TECHNICAL TERMS LIST (POLITICAL)</t>
  </si>
  <si>
    <t>DEVELOPMENT, REQUISITION, PROCUREMENT AND TRAINING FOR CRYPTO-COMMUNICATION S EQUIPMENT</t>
  </si>
  <si>
    <t>DICTIONARY OF CRYPTOLOGIC TERMS</t>
  </si>
  <si>
    <t>CRYPTANALYSIS STUDY COURSE MATERIALS</t>
  </si>
  <si>
    <t>CRYPTOLOGY; AN ANNOTATED REFERENCE LIST OF INTRODUCTORY LITERATURE</t>
  </si>
  <si>
    <t>TRAFFIC PERFORMANCE - NSA, 1954</t>
  </si>
  <si>
    <t>EVALUATIONS OF POTENTIAL SECURITY COMPROMISES</t>
  </si>
  <si>
    <t>MORSE TRANSMISSIONS IN THE MAJOR WORLD LANGUAGES</t>
  </si>
  <si>
    <t>INTRODUCTION TO PROBABILITY, CIRCA 1956</t>
  </si>
  <si>
    <t>SOVIET PROCEDURE TERMS AND ABBREVIATIONS REVISED AND ENLARGED, AUGUST 1961</t>
  </si>
  <si>
    <t>EXACT MARKOFF PROBABILITIES FROM ORIENTED LINEAR GRAPHS, 1956</t>
  </si>
  <si>
    <t>SUPPLEMENTARY CHINESE TECHNICAL TERMS LIST (POLITICAL), 1953</t>
  </si>
  <si>
    <t>PZJC-23 (PRACTICE TRAFFIC)</t>
  </si>
  <si>
    <t>FOREIGN MILITARY WEAPONS AND EQUIPMENT, 1951</t>
  </si>
  <si>
    <t>TECHNIQUES OF RECEIVER TUNING</t>
  </si>
  <si>
    <t>GLOSSARY OF TERMS, ASA CRYPTANALYST MANUAL</t>
  </si>
  <si>
    <t>MASTER LIST OF CRYPTOGRAPHIC MATERIAL WITH LONG AND SHORT TITLES</t>
  </si>
  <si>
    <t>COURIER SATELLITE COMMUNICATIONS SYSTEM</t>
  </si>
  <si>
    <t>MILITARY CHARACTERISTICS FOR AN INTERMEDIATE FREQUENCY CONVERTER ADAPTOR</t>
  </si>
  <si>
    <t>SPECIAL SECURITY MONITORING DETACHMENT (CARIBBEAN), 1948-1949</t>
  </si>
  <si>
    <t>CRYPTANALYST MANUAL (SECTION 32.10) LETTER FREQUENCY DATA (CZECH) ASA MANUAL S-700</t>
  </si>
  <si>
    <t>CRYPTANALYST'S MANUAL: LETTER FREQUENCY DATA (SPANISH), ASA MANUAL</t>
  </si>
  <si>
    <t>SURVEY OF RUSSIAN TECHNOLOGICAL AND PATENT LITERATURE, 1950</t>
  </si>
  <si>
    <t>BOURBON NON-MORSE GLOSSARY</t>
  </si>
  <si>
    <t>NOTES ON TIBETAN PLACENAMES</t>
  </si>
  <si>
    <t>INSTRUCTION BOOK FOR RADAR TEST SET AN/UPM-8, 1951</t>
  </si>
  <si>
    <t>AUDIO FREQUENCY DISTRIBUTION SYSTEM DESIGNED BY NCA</t>
  </si>
  <si>
    <t>RADIO RECEIVING AND SIGNAL RELOADING STANDARDS, 1949</t>
  </si>
  <si>
    <t>IBM LETTERWRIGHT WITH NAVY NO. 15 BOURBON KEYBOARD, 1946</t>
  </si>
  <si>
    <t>MODULUS TWO ADDITIVE MACHINE, 1946</t>
  </si>
  <si>
    <t>PROCEDURE FOR COMMUTATOR DEPARTMENT DESIGNED BY N. C. A., 1946</t>
  </si>
  <si>
    <t>MERCURY TECHNICAL DESCRIPTION, 1946</t>
  </si>
  <si>
    <t>DUENNA ELECTRICAL CIRCUITS, 1946</t>
  </si>
  <si>
    <t>DISTRIBUTOR UNIT ASAN 13BD, 1950 - 1951</t>
  </si>
  <si>
    <t>CLASSIFICATION OF RADIO TRANSMISSIONS, 1949</t>
  </si>
  <si>
    <t>AVIATION AND PVO, 1949</t>
  </si>
  <si>
    <t>INSTRUCTIONS FOR CARRYING OUT FLIGHTS, 1950</t>
  </si>
  <si>
    <t>INSTRUCTION MANUAL FOR NAVY MODEL CXMZ</t>
  </si>
  <si>
    <t>OPERATIONAL INSTRUCTION FOR JOINT DEVELOPMENT ACTIVITY, PACIFIC</t>
  </si>
  <si>
    <t>OPERATING INSTRUCTIONS FOR JOINT DEVELOPMENT ACTIVITIES</t>
  </si>
  <si>
    <t>FINAL REPORT FOR IMPULSE RECORDER-PRODUCER</t>
  </si>
  <si>
    <t>DUAL DIVERSITY ANTENNA SELECTOR SWITCH, 1955</t>
  </si>
  <si>
    <t>U. S. COMINT INTERCEPT STANDARDIZATION PROGRAM, 1955</t>
  </si>
  <si>
    <t>CRYPTO COMPROMISES</t>
  </si>
  <si>
    <t>200-02</t>
  </si>
  <si>
    <t>CAPCOMM (CIVIL AGENCY PLAN COMMUNICATIONS)</t>
  </si>
  <si>
    <t>REPEATED MESSAGE INDICATORS</t>
  </si>
  <si>
    <t>ADONIS CRYPTOSYSTEM</t>
  </si>
  <si>
    <t>COMUS CRYPTOSYSTEM</t>
  </si>
  <si>
    <t>SAMSON EQUIPMENT</t>
  </si>
  <si>
    <t>MANUAL OF TACTICAL COMMUNICATIONS SYSTEM IN KOREA</t>
  </si>
  <si>
    <t>TELEPHONE REPORTING CODE</t>
  </si>
  <si>
    <t>NORTH KOREAN CODES AND CIPHERS - IR DOCUMENTS, 5 DIGIT 1950-51</t>
  </si>
  <si>
    <t>NORTH KOREAN RADIO CODE BOOKS - CAPTURED / POW 1952</t>
  </si>
  <si>
    <t>NORTH KOREAN TELEPHONE CALLSIGNS AND CODE CHARTS CAPTURED, 1953</t>
  </si>
  <si>
    <t>NORTH KOREA SIGNAL CHARTS - CAPTURED 1953</t>
  </si>
  <si>
    <t>SERIALIZED CREF CATALOG, PROMINENT SOVIET PERSONALITIES</t>
  </si>
  <si>
    <t>SERIALIZED CREF CATALOG, FORTHCOMING INTERNATIONAL CONFERENCES, 1958</t>
  </si>
  <si>
    <t>REFLEX CIPHER SYSTEMS</t>
  </si>
  <si>
    <t>PROPOSED ASAM 10 - THE RESURRECTION</t>
  </si>
  <si>
    <t>ASA AUSTRIA, 1954</t>
  </si>
  <si>
    <t>IMP II PROGRAM</t>
  </si>
  <si>
    <t>IMP-I PROGRAM, ATLAS II</t>
  </si>
  <si>
    <t>CAPRICCO PROGRAM, ATLAS II</t>
  </si>
  <si>
    <t>NSA DETACHMENT, ST PAUL, MINNESOTA</t>
  </si>
  <si>
    <t>ENGINEERING REPORTS FOR AUDIO AND VIDEO MIXER</t>
  </si>
  <si>
    <t>MATRIX BOARD DEVELOPMENT</t>
  </si>
  <si>
    <t>DOCUMENT REDUCING CAMERA</t>
  </si>
  <si>
    <t>A HANDBOOK OF THE INDONESIAN-MALAY LANGUAGE</t>
  </si>
  <si>
    <t>BASIC THEORETICAL CRYPTOGRAPHY</t>
  </si>
  <si>
    <t>GUIDE TO LANGUAGE IDENTIFICATION, 1956</t>
  </si>
  <si>
    <t>TECHNICAL TRAINING MATERIALS CATALOG</t>
  </si>
  <si>
    <t>STAFF STUDY OF THE MORSE OPERATOR ANALYSIS PROBLEM AND R&amp;D PROGRAM</t>
  </si>
  <si>
    <t>MANUAL FOR TACTICAL COMINT</t>
  </si>
  <si>
    <t>PROMINENT SOVIET PERSONALITIES, NSA STUDY</t>
  </si>
  <si>
    <t>ULTRA SOVIET TRAFFIC, 18 MARCH 1944 - 18 AUGUST 1945</t>
  </si>
  <si>
    <t>USAFSS CRYPTOLOGIC GLOSSARY, 1956</t>
  </si>
  <si>
    <t>CAMBODIAN DIPLOMATIC CODE</t>
  </si>
  <si>
    <t>U. S. TRANSMISSION SECURITY: HUNGARIAN SIGINT EXPLOITATION, 1957</t>
  </si>
  <si>
    <t>IDENTIFICATION OF BCM7 ROTORS FROM TWO ISOLOGS WOTH 7TH ROTOR OFFSET BETWEEN THE TWO ENCIPHERMENTS, 1950</t>
  </si>
  <si>
    <t>CRYPTOSECURITY EVALUATION OF AFSAM 7 (POLLUX OPERATION), 1951</t>
  </si>
  <si>
    <t>REFERENCE CATALOGUE FOR CRYPTOMATERIAL AND ALLIED COMMUNICATION PUBLICATIONS, 1951</t>
  </si>
  <si>
    <t>PRELIMINARY SUGGESTION FOR A MOTION CONTROL FOR A HIGH ECHELON U. S. EYES ONLY SYSTEM, 1952</t>
  </si>
  <si>
    <t>SUGGESTIONS FOR A HIGH ECHELON DEVICE, 1952</t>
  </si>
  <si>
    <t>CRYPTANALYSIS MANUALS</t>
  </si>
  <si>
    <t>SSM-33, TELETYPEWRITER FULL DUPLEX, NON-SYNCHRONOUS MIXER</t>
  </si>
  <si>
    <t>CRYPTOGRAPHIC, CRYPTANALYTIC AND RELATED COMMUNICATIONS TERMS - DICTIONARY, 1946</t>
  </si>
  <si>
    <t>CRYPTOSYSTEMS USED BY MILITARY ATTACHES</t>
  </si>
  <si>
    <t>MANUAL OF U. S. COMINT OPERATIONS (MUSCO), 1957 SERIAL: N5237</t>
  </si>
  <si>
    <t>ANTI-JAMMING CODE, 1957</t>
  </si>
  <si>
    <t>ASAN 5 AND AX-8 EQUIPMENTS INSTRUCTIONS FOR RECORDING FREQUENCY SHIFT FACSIMILE TRANSMISSIONS, 1951</t>
  </si>
  <si>
    <t>MAINTENANCE MANUAL AFSAL-5116 X-1, FIVE HOLE PUNCHED TAPE PRODUCER, 1950</t>
  </si>
  <si>
    <t>CRYPTANALYSTS MANUAL, GLOSSARY OF TRAFFIC ANALYSIS TERMS, 1953</t>
  </si>
  <si>
    <t>CRYPTOGRAPHE DE BAZERIES, 1950</t>
  </si>
  <si>
    <t>CRYPTOLOGIC HANDBOOK, ASA MANUAL S-702, 1947</t>
  </si>
  <si>
    <t>NEUMANN SCHREIBER, OPERATION, 1947</t>
  </si>
  <si>
    <t>DISC RECORDINGS HANDLING, 1950</t>
  </si>
  <si>
    <t>AFSA FILM LIBRARY CATALOG, 1952</t>
  </si>
  <si>
    <t>ENGLISH - TURKISH MILITARY DICTIONARY, 1946</t>
  </si>
  <si>
    <t>SWEDISH - ENGLISH MILITARY DICTIONARY, 1946</t>
  </si>
  <si>
    <t>NORWEGIAN-ENGLISH MILITARY DICTIONARY, 1946</t>
  </si>
  <si>
    <t>AUDIO TONE MODULATOR, 1951</t>
  </si>
  <si>
    <t>INDONESIAN MALAY LANGUAGE HANDBOOK, 1952</t>
  </si>
  <si>
    <t>RECIPROCAL PERMUTATIONS THEOREM, 1953</t>
  </si>
  <si>
    <t>INEQUALITIES FOR THE TAILS OF THE BINOMIAL DISTRIBUTION, CA 1950</t>
  </si>
  <si>
    <t>FACTORIAL MOMENT GENERATING FUNCTION FOR NUMBER OF CYCLES ASSOCIATED WITH ELEMENTS OF THE PERMUTATION GROUP ON N SYMBOLS, 1952</t>
  </si>
  <si>
    <t>CRYPTOGRAPHIC CODES AND CIPHERS: GERMAN Q CODE</t>
  </si>
  <si>
    <t>OAU (ORGANIZATION OF AFRICAN UNITY), 1962-1963</t>
  </si>
  <si>
    <t>SPEECH SCRAMBLING RESEARCH IN GERMANY, 1947</t>
  </si>
  <si>
    <t>RADIO TRANSMISSION INTERCEPTION AND DIRECTION FINDING FUNDAMENTALS, 1950</t>
  </si>
  <si>
    <t>TRAFFIC ANALYSIS ABRIDGED GLOSSARY OF TERMS, 1951</t>
  </si>
  <si>
    <t>LABORATORY MODEL OF A HIGH SPEED TELEGRAPH AURAL INTERCEPT EQUIPMENT</t>
  </si>
  <si>
    <t>RANDOMNESS TEST OF KEY OUTPUT ON THE AFSAW-7200 REPORT</t>
  </si>
  <si>
    <t>JAPANESE-ENGLISH DICTIONARY OF CRYPTOGRAPHIC, CRYPTANALYTIC AND RELATED COMMUNICATIONS TERMS, 1946</t>
  </si>
  <si>
    <t>A MANUAL OF THE VIETNAMESE LANGUAGE</t>
  </si>
  <si>
    <t>METHOD OF SOLUTION FOR CRYPTOGRAMS PREPARED BY THE WHEATSTONE CIPHER DEVICE, CIRCA 1950</t>
  </si>
  <si>
    <t>FOURTH REPORT - JOINT ELECTRONIC INTELLIGENCE CENTER, FAR EAST COMMAND</t>
  </si>
  <si>
    <t>GERMAN TERMS GLOSSARY (DRAFT)</t>
  </si>
  <si>
    <t>SIGNIFICANCE POINTS OF THE BINOMIAL DISTRIBUTION, 1951</t>
  </si>
  <si>
    <t>DERVISH, 1954</t>
  </si>
  <si>
    <t>WIRING CONDITIONS ON DOUBLE OUTSERTS, 1949 TESTS NECESSARY IN SETTING A CRIB, 1950 1952</t>
  </si>
  <si>
    <t>BLUE JAY CIPHER TEXT TRANSPARENCY, 1946</t>
  </si>
  <si>
    <t>BRUSA C/S 508, PORTEX, 1951</t>
  </si>
  <si>
    <t>ADEQUACY OF ELECTRICAL FORWARDING FACILITIES FOR FIELD COMINT OPERATIONS, 1958 (DRAFT)</t>
  </si>
  <si>
    <t>CRYPTOGRAPHIC CODES AND CIPHERS: ITALIAN MILITARY AIR AND NAVAL SYSTEMS; AND CIFRARIO BETA</t>
  </si>
  <si>
    <t>CRYPTOGRAPHIC CODES AND GERMAN: PECULIARITIES OF GERMAN</t>
  </si>
  <si>
    <t>CRYPTOGRAPHIC CODES AND CIPHERS: UNITED STATES</t>
  </si>
  <si>
    <t>CRYPTOGRAPHIC CODES AND CIPHERS: GERMAN PROJECT WILMINGTON</t>
  </si>
  <si>
    <t>CRYPTOGRAPHIC CODES AND CIPHERS: UNITED STATES. APPLIED INFORMATION THEORY I, II, III AND IV</t>
  </si>
  <si>
    <t>RADIO SERVICE CODES, GENS-44 WORKING AID NO. 36-60</t>
  </si>
  <si>
    <t>DECLASS</t>
  </si>
  <si>
    <t>(S//SI)CRYPTOGRAPHIC CODES AND CIPHERS: UNITED STATES PROBABILITY TABLES FOR PATTERNS AND ISOMORPHS.</t>
  </si>
  <si>
    <t>CRYPTOGRAPHIC CODES AND CIPHERS: UNITED KINGDOM. BENTLEYS WOOL SUPPLEMENT</t>
  </si>
  <si>
    <t>NOTES ON PLANNING - PROGRAMMING, AND MANAGING COMINT OPERATIONS, 1958</t>
  </si>
  <si>
    <t>COMBINATIONS OF ROUTINES IN LULU LIBRARY, 1957</t>
  </si>
  <si>
    <t>HYPERSTETH COMPUTER PROGRAM, 1957</t>
  </si>
  <si>
    <t>JET STREAM II COMPUTER PROGRAM, 1959</t>
  </si>
  <si>
    <t>SEAMAN COMPUTER PROGRAM, 1961</t>
  </si>
  <si>
    <t>QUIXOTE II COMPUTER PROGRAM , 1959</t>
  </si>
  <si>
    <t>UPSHUR I AND II COMPUTER PROGRAMS, CA 1960</t>
  </si>
  <si>
    <t>WATERFORD II COMPUTER PROGRAM, CA 1960</t>
  </si>
  <si>
    <t>PESETAS COMPUTER PROGRAM, CIRCA 1960</t>
  </si>
  <si>
    <t>P/L SORT COMPUTER PROGRAM, CIRCA 1960</t>
  </si>
  <si>
    <t>DECIMATION COMPUTER PROGRAM, CIRCA 1960</t>
  </si>
  <si>
    <t>PROCEDURE TRANSEMBLER MANUAL FOR IBM 705 DATA PROCESSING SYSTEM, 1959</t>
  </si>
  <si>
    <t>MACRO-INSTRUCTIONS IBM 705 AUTOCEDER SYSTEM, CIRCA 1960</t>
  </si>
  <si>
    <t>MASERATI COMPUTER PROGRAM, CIRCA 1960</t>
  </si>
  <si>
    <t>NOME COMPUTER PROGRAM, 1960</t>
  </si>
  <si>
    <t>ORANGE FIZZ COMPUTER PROGRAM, 1958</t>
  </si>
  <si>
    <t>PIEDRAS NIGRAS COMPUTER PROGRAM, CIRCA 1960</t>
  </si>
  <si>
    <t>WHIP NU COMPUTER PROGRAM, CIRCA 1960</t>
  </si>
  <si>
    <t>INTRODUCTION TO CIRCUITRY AND LOGIC OF A SERIAL COMPUTER, 1956</t>
  </si>
  <si>
    <t>CLIFFTOP COMPUTER PROGRAM, CIRCA 1960</t>
  </si>
  <si>
    <t>IRRAWADDY II COMPUTER PROGRAM, CIRCA 1960</t>
  </si>
  <si>
    <t>CRYPTOGRAPHIC CODES AND CIPHERS: UNITED STATES MECHANISM FOR FACILITATING SOLUTION OF CERTAIN TYPES OF TRANSPOSITION CIPHERS.</t>
  </si>
  <si>
    <t>ANNAMESE WORD INDEX, FIRST EDITION</t>
  </si>
  <si>
    <t>TRANSLITERATION HANDBOOK</t>
  </si>
  <si>
    <t>(U) LANGUAGE INDEX - SECOND IMPRESSION WITH ADDITIONS</t>
  </si>
  <si>
    <t>UNCL///</t>
  </si>
  <si>
    <t>(U) PARSONS V INSTRUCTION MANUAL, 1967</t>
  </si>
  <si>
    <t>AUDICO 1 OPERATORS MANUAL, 1962</t>
  </si>
  <si>
    <t>CHEDDER III-K AND CHEDDAR III-P INSTRUCTION MANUALS, 1958</t>
  </si>
  <si>
    <t>PARSON III-P INSTRUCTION MANUAL, 1958</t>
  </si>
  <si>
    <t>COMPLETION REPORT - MAGNETOSTATIC REPRODUCING HEAD EQUIPMENT, IGLOO</t>
  </si>
  <si>
    <t>TECHNICAL DEVELOPMENT DOCUMENT - PROCEDURES FOR CONDUCT OF SPECIAL SEARCH, BADMINTON</t>
  </si>
  <si>
    <t>ADVA-31 INFORMAL REPORT</t>
  </si>
  <si>
    <t>SEC///A006*</t>
  </si>
  <si>
    <t>COMINT WEATHER DEVELOPMENT IN VIETNAM</t>
  </si>
  <si>
    <t>THREAT ALERT PROCEDURAL CHANGE</t>
  </si>
  <si>
    <t>COLLOCATED RADS LISTING</t>
  </si>
  <si>
    <t>SEC///A138*</t>
  </si>
  <si>
    <t>AIRBORNE DIRECTION FINDING</t>
  </si>
  <si>
    <t>DIRECTIVE # 4-0-23: FORMAT FOR CRYPTOGRAPHIC PUBLICATIONS</t>
  </si>
  <si>
    <t>WAR GAME STUDY OF TACTICAL ELINT 1965-1970</t>
  </si>
  <si>
    <t>CRYPTOGRAPHIC CODES AND CIPHERS: MONGOLIA</t>
  </si>
  <si>
    <t>NUMBERING OF CRYPTANALYTIC REPORTS ISSUED BY AFSA</t>
  </si>
  <si>
    <t>CRYPTOGRAPHIC CODES AND CIPHERS: CHINA. CHINESE STC DICTIONARY.</t>
  </si>
  <si>
    <t>CODES AND CIPHERS: UNITED STATES TECHNICAL MANUAL OF PRINTER CODES 1956.</t>
  </si>
  <si>
    <t>CHINESE READINGS FOR EUROPEAN PLACE NAMES - FIRST EDITION</t>
  </si>
  <si>
    <t>304-01</t>
  </si>
  <si>
    <t>ROMANIZATION GUIDE</t>
  </si>
  <si>
    <t>NONLINEAR SHIFT-REGISTER SEQUENCES</t>
  </si>
  <si>
    <t xml:space="preserve"> </t>
  </si>
  <si>
    <t>U//DECLASS</t>
  </si>
  <si>
    <t>CODES AND CIPHERS US CRYPPTANALYST'S MANUAL SECTIONS  5-1, 5-2, 5-3 AND 5-4</t>
  </si>
  <si>
    <t>SECRET HVCCO</t>
  </si>
  <si>
    <t>CODES AND CIPHERS: UNITED STATES CRYPTANALYST'S MANUAL SECTIONS 5-1, 5-2, 5-3 AND 5-4</t>
  </si>
  <si>
    <t>301-01A</t>
  </si>
  <si>
    <t>UNITED STATES MARINE CORP FLEET MARINE FIELD MANUAL 20-1, INTELLIGENCE</t>
  </si>
  <si>
    <t>IDENTIFICATION MANUAL - ILLUSTRATIONS OF ELECTRONIC INSTALLATIONS AND EQUIPMENT</t>
  </si>
  <si>
    <t>LANGUAGE INDEX</t>
  </si>
  <si>
    <t>THE TELEGRAPHIST</t>
  </si>
  <si>
    <t>CAPTURED NORTH KOREAN AND CHINESE ARMY MAPS, 1952</t>
  </si>
  <si>
    <t>DECLASS/UNCLASS</t>
  </si>
  <si>
    <t>(U) SIX CRYPTANALYTIC PAPERS 1961-1967</t>
  </si>
  <si>
    <t>SELECTED LANGUAGE PATTERNS - SPANISH</t>
  </si>
  <si>
    <t>CRYPTO-OPERATING INSTRUCTIONS FOR ASAM 1/1</t>
  </si>
  <si>
    <t>ASSIGNMENT OF FREQUENCIES TO GOVERNMENT RADIO STATIONS</t>
  </si>
  <si>
    <t>PROPOSED RADIO INTELLIGENCE TECHNICAL MANUAL (TM 32- )</t>
  </si>
  <si>
    <t>TRANSLATIONS OF JAPANESE SHIPPING MESSAGES</t>
  </si>
  <si>
    <t>RECOGNITION TEST FOR STRIP CIPHER</t>
  </si>
  <si>
    <t>JAPANESE CODES AND CIPHERS</t>
  </si>
  <si>
    <t>(U) CONTROL DATA COMPUTER SYSTEM INSTRUCTION CODES</t>
  </si>
  <si>
    <t>PROPOSAL FOR STATISTICAL GRENADE AND BOMBE</t>
  </si>
  <si>
    <t>RADIO SETS AN/PRC 34 (x) AND AN/PRC 3 OPERATION &amp; MAINTENANCE INSTRUCTIONS</t>
  </si>
  <si>
    <t>RUSSIAN - ENGLISH AND ENGLISH - RUSSIAN SIGINT GLOSSARY</t>
  </si>
  <si>
    <t>PATTERNS OF COMMUNIST ESPONAGE; REPORT BY THE COMMITTEE ON UN-AMERICAN ACTIVITIES</t>
  </si>
  <si>
    <t>CIFRARIO RA-1  CIPHER/CODEBOOK</t>
  </si>
  <si>
    <t>NICARAGUA CODEBOOK 1931 AND 1933</t>
  </si>
  <si>
    <t>folder</t>
  </si>
  <si>
    <t>TR-457-2018-0022</t>
  </si>
  <si>
    <t>(U) FAR EASTERN DIPLOMATIC NET REPORTS</t>
  </si>
  <si>
    <t>(U) U. K. BRUSA PAPERS SECURITY OF ASAD-1 NRLCIFAX K. G.</t>
  </si>
  <si>
    <t>(U) JN FREQUENCIES AND MISCELLANEOUS J DATA</t>
  </si>
  <si>
    <t>(U) RUSSIAN CODE SYNOPTIC DETAILS</t>
  </si>
  <si>
    <t>(U) RUSSIAN CODE SYNOPTIC - POLICE CODE 3</t>
  </si>
  <si>
    <t>(U) AFSA - AFSS AGREEMENT ON TASK ASSIGNMENTS TO AFSS MOBILE INTERCEPT UNITS</t>
  </si>
  <si>
    <t>(U) INSTRUCTIONS FOR RADIO SERVICE OF THE RD ARMY 1943</t>
  </si>
  <si>
    <t>(U) RADIOPRINTER PUBLICATION PROGRAM FILE</t>
  </si>
  <si>
    <t>(U) PRIMARY STANDARD OF FREQUENCY OF WWV TRANSMISSIONS</t>
  </si>
  <si>
    <t>(U) SOVIET 3 CHANNEL MUX PAGE PRINTER (PA3C4) FILE</t>
  </si>
  <si>
    <t>(U) JAPANESE 6-UNIT SINGLE CHANNEL RADIO PRINTER FILE</t>
  </si>
  <si>
    <t>(U) CREED AND CROYDON KEYBOARDS FILE</t>
  </si>
  <si>
    <t>(U) SUPPLEMENTAL CIPHER DEVICE T52C FOR SIEMENS TELEPRINTER</t>
  </si>
  <si>
    <t>(U) REPORT ON RECOVERY OF LUG PATTERN OF THE SZ-40</t>
  </si>
  <si>
    <t>(U) SUMMARY OF METHODS FOR SOLVING THE SUPPLEMENTAL CIPHER DEVICES "SZ-40" AND "SZ-42"</t>
  </si>
  <si>
    <t>(U) GERMAN-RUSSIAN ESPIONAGE RADIO</t>
  </si>
  <si>
    <t>(U) CLASSIFIED LIST OF SPEECH PROBLEMS</t>
  </si>
  <si>
    <t>(U) CORRESPONDENCE ON CAPTURED GERMAN MATERIAL</t>
  </si>
  <si>
    <t>(U) JOINT MILITARY EXERCISE IN PUERTO RICAN AREA DESCRIBING COMMUNICATIONS / ELECTRONIC STEPS</t>
  </si>
  <si>
    <t>(U) SPECIAL MORSE AND NON-MORSE "SPEED AND TIME CHART"</t>
  </si>
  <si>
    <t>(U) COPPERHEAD SCANNER TECHNICAL MANUAL AND SCHEMATICS</t>
  </si>
  <si>
    <t>(U) U.S. NAVY MESSAGES, CIPHER AND PLAIN TEXT: SPANISH-AMERICAN WAR</t>
  </si>
  <si>
    <t>(U) TWO GERMAN CIPHER SYSTEMS</t>
  </si>
  <si>
    <t>(U) ADVANCED CRYPTANALYSIS STRIP SYSTEMS, CIPHER DEVICE M-94</t>
  </si>
  <si>
    <t>(U) PLAYFAIR SQUARE - DIGRAPHIC IDIOMORPHS - PORTUGUESE - FRENCH 1946</t>
  </si>
  <si>
    <t>(U) DEMON OPERATIONS, 1949</t>
  </si>
  <si>
    <t>(U) CHINESE MILITARY PERSONS</t>
  </si>
  <si>
    <t>(U) PROMINENT CHINESE</t>
  </si>
  <si>
    <t>(U) CHINESE PERSONALITIES SORTED BY 2ND MING GROUP</t>
  </si>
  <si>
    <t>(U) CHINESE TELEGRAPHIC CODE</t>
  </si>
  <si>
    <t>(U) TECHNICAL NOTES AND MESSAGES ON JBE, JAPANESE DIPLOMATIC SYSTEM</t>
  </si>
  <si>
    <t>(U) DESCRIPTION AND SERVICING GUIDE FOR THE ME3 AND ME8 CARRIER FREQUENCY TELEPHONE</t>
  </si>
  <si>
    <t>(U) ASA MEMO FILE: INTELLIGENCE REPORTS</t>
  </si>
  <si>
    <t>(U) GERMAN REPORT OF SIGNAL INTELLIGENCE ORGANIZATION</t>
  </si>
  <si>
    <t>(U) HAGELIN - GRETENER SYSTEM</t>
  </si>
  <si>
    <t>(U) DESCRIPTION AND STATEMENTS ON USE OF SIGROD (CONVERTER MX-783U)</t>
  </si>
  <si>
    <t>(U) USE OF GERMAN NATIONALS WHO PREVIOUSLY WORKED IN GERMAN SIGINT</t>
  </si>
  <si>
    <t>(U) INSTRUCTIONS FOR ADDRESSING RED ARMY CORRESPONDENCE</t>
  </si>
  <si>
    <t>(U) PHOTOGRAPHS OF CRYPTOGRAPHIC EQUIPMENT USED ON VARIOUS CIPHER PROBLEMS A-C</t>
  </si>
  <si>
    <t>(U) PHOTOS OF CRYPTOGRAPHIC EQUIPMENT USED ON VARIOUS CIPHER PROBLEMS GEE-HOR</t>
  </si>
  <si>
    <t>(U) PHOTOS OF CRYPTOGRAPHIC EQUIPMENT USED ON VARIOUS CIPHER PROBLEMS - GYP - KEY FINDER</t>
  </si>
  <si>
    <t>(U) PHOTOS OF CRYPTOGRAPHIC EQUIPMENT USED ON VARIOUS CIPHER PROBLEMS</t>
  </si>
  <si>
    <t>(U) CRYPTOGRAPHIC OPERATIONS - AIR FORCE SSG 61 AND SIG 61A</t>
  </si>
  <si>
    <t>(U) SPL REPORT OF EFFECTS OF 5TH AF INTERDICTION PROGRAM, 1951</t>
  </si>
  <si>
    <t>(U) EXPLANATION AND PARTIAL DECODING OF CODES USED BY USSR AIR FORCES IN 1946-1947</t>
  </si>
  <si>
    <t>(U) REPORT ON THE SWISS RADIO DEFENSE SERVICE</t>
  </si>
  <si>
    <t>(U) MEMORANDA ON THE RASSIM CRYPTOSYSTEM</t>
  </si>
  <si>
    <t>(U) PAPERS ON GERMAN GRILLE SYSTEMS</t>
  </si>
  <si>
    <t>(U) INSTRUCTIONS FOR USE OF LITERAL ONE-TIME PADS, 1944-46</t>
  </si>
  <si>
    <t>(U) ONE-TIME TAPE SYSTEMS AND SHORT TITLE OF SYSTEMS, CIRCA 1950</t>
  </si>
  <si>
    <t>(U) SIMPLIFIED EXPERIMENTAL TONE DEMODULATOR</t>
  </si>
  <si>
    <t>(U) CRYPTANALYST'S MANUALS, 1947-1948</t>
  </si>
  <si>
    <t>(U)  RADIO PRINTER EQUIPMENT</t>
  </si>
  <si>
    <t>(U) PRELIMINARY REPORT AMBER CARD READER #2</t>
  </si>
  <si>
    <t>(U) A STUDY OF THE FUNCTIONS OF A MECHANIZABLE CREF SEGMENT</t>
  </si>
  <si>
    <t>(U) RCA-IBM 466-L ELECTROMAGNETIC INTELLIGENCE SYSTEM, VOL I &amp; II, 1959</t>
  </si>
  <si>
    <t>(U) AFSAG-1200; AFSAL-5101, AFSAL-5102, AFSAL-5103 USE AND INSTRUCTIONS</t>
  </si>
  <si>
    <t>(U) CRYPTOSYSTEMS 510 (SIGAHB) AND 891 (SIGAPN) INSTRUCTIONS</t>
  </si>
  <si>
    <t>(U) SUPPLEMENT # 1 TO OPERATE (SIGBAK-1) INSTRUMENT FOR CONVERTER M-228(M) OFF-LINE (SIGLOP-2)</t>
  </si>
  <si>
    <t>(U) CRYPTOSYSTEMS 742 (SIGFKE) &amp; 604 (SIGFHK)</t>
  </si>
  <si>
    <t>(U) SIGGIT-1 THROUGH 6 SYSTEM INDICATOR LISTS</t>
  </si>
  <si>
    <t>(U) INSTRUCTIONS (SIGKBW) FOR USE OF NUMERICAL ONE-TIME PADS FOR PROJECT FITZWILLIAM</t>
  </si>
  <si>
    <t>(U) CRYPTOSYSTEM #990 (SIGKOB)</t>
  </si>
  <si>
    <t>(U) SIGLHF CRYPTOSYSTEM #875</t>
  </si>
  <si>
    <t>(U) SIGLIL-1 MAINTENANCE INSTRUCTIONS FOR CONVERTER MX-783/U (SIGROD)</t>
  </si>
  <si>
    <t>(U) SIGMAP-2 REPORTS OF COMPROMISE OF CRYPTOMATERIAL &amp; VIOLATIONS OF CRYPTO-SECURITY</t>
  </si>
  <si>
    <t>(U) SIGMYS SECURITY HANDBOOK DECIPHERING GARBLED MESSAGES</t>
  </si>
  <si>
    <t>(U) SIGNAL-1 LITERAL ONE-TIME PAD INSTRUCTIONS</t>
  </si>
  <si>
    <t>(U) SIGNUP-8 CRYPTOSYSTEM #995-8</t>
  </si>
  <si>
    <t>(U) SIGPEN-1 MAINTENANCE INSTRUCTION FOR MX-747/U</t>
  </si>
  <si>
    <t>(U) SIGPOB-2 AND SIGQZF-3 CRYPTO-OPERATING INSTRUCTIONS FOR M-134C AND M-294</t>
  </si>
  <si>
    <t>(U) SIGRUNY-3 CRYPTONET 40</t>
  </si>
  <si>
    <t>(U) SIGSNH CRYPTOSYSTEM #612</t>
  </si>
  <si>
    <t>(U) SIGSUGA-1 SIGNAL INTELLIGENCE COMMUNICATIONS PROCEDURES</t>
  </si>
  <si>
    <t>(U) SIGWKR CRYPTOSYSTEM #823</t>
  </si>
  <si>
    <t>(U) SIGWODI-1 CRYPTONET 50</t>
  </si>
  <si>
    <t>(U) COALESCENCE PROBLEM ON OFFSET WHEELS</t>
  </si>
  <si>
    <t>(U) SURVEY OF TELETYPE COMMUNICATION AND THE TELEPRINTER CONVERTER</t>
  </si>
  <si>
    <t>(U) ICE CONDITIONS AND LEVELS OF THE CASPIAN SEA</t>
  </si>
  <si>
    <t>(U) COSA TECHNICAL SUPPORT CATALOG, CHANGE 1</t>
  </si>
  <si>
    <t>(U) NORTH KOREAN SIGNAL CODE</t>
  </si>
  <si>
    <t>(U) GENERAL SURVEY OF TELECOMMUNICATIONS IN THE SOVIET UNION</t>
  </si>
  <si>
    <t>(U) EXTRACTS FROM AVIATION AND PVO [AIR DEFENSE]</t>
  </si>
  <si>
    <t>(U) EXTRACTS FROM "ORGANIZATION AND TACTICS OF LOCAL PVO" [AIR DEFENSE]</t>
  </si>
  <si>
    <t>(U) ANTENNAS FOR MAINLINE RADIO COMMUNICATIONS</t>
  </si>
  <si>
    <t>(U) MACHINE SOLUTION FOR ROTOR ANALOG PROBLEM FOR AJAX</t>
  </si>
  <si>
    <t>(U) PHOTOGRAPHS SHOWING WARTIME INSTALLATION OF RADIO INTELLIGENCE COMPANIES</t>
  </si>
  <si>
    <t>(U) NATIONALIST CHINA NAVY COMMUNICATION PLAN</t>
  </si>
  <si>
    <t>(U) ACOMTIPS - TECHNICAL DOCUMENTATION NOTES</t>
  </si>
  <si>
    <t>(U) MAP OF LANDLINES IN RUSSIA</t>
  </si>
  <si>
    <t>(U) SPECIAL D/F OPERATING SIGNALS 1956</t>
  </si>
  <si>
    <t>(U) SOVIET RADIO PROCEDURE AND ABBREVIATIONS</t>
  </si>
  <si>
    <t>(U) CRYPTANALYST MANUAL: LETTER FREQUENCY DATA - PORTUGUESE</t>
  </si>
  <si>
    <t>(U) REPORT AND DIAGRAMS ON MASTIFF</t>
  </si>
  <si>
    <t>(U) DEVICE TO DECIPHER PLAYFAIR</t>
  </si>
  <si>
    <t>(U) CHINESE STANDARD TELEGRAPHIC CODE</t>
  </si>
  <si>
    <t>(U) FLYBALL RELIABILITY STUDY</t>
  </si>
  <si>
    <t xml:space="preserve">(U) SUPPLEMENTARY CHINESE TECHNICAL TERMS LIST ( POLITICAL) </t>
  </si>
  <si>
    <t>(U) DICTIONARY OF CRYPTOLOGIC TERMS</t>
  </si>
  <si>
    <t>(U) CRYPTOLOGY; AN ANNOTATED REFERENCE LIST OF INTRODUCTORY LITERATURE</t>
  </si>
  <si>
    <t>(U) TRAFFIC PERFORMANCE - NSA, 1954</t>
  </si>
  <si>
    <t>(U) EVALUATIONS OF POTENTIAL SECURITY COMPROMISES</t>
  </si>
  <si>
    <t>(U) MORSE TRANSMISSIONS IN THE MAJOR WORLD LANGUAGES</t>
  </si>
  <si>
    <t>(U) INTRODUCTION TO PROBABILITY, CIRCA 1956</t>
  </si>
  <si>
    <t>(U) SOVIET PROCEDURE TERMS AND ABBREVIATIONS REVISED AND ENLARGED, AUGUST 1961</t>
  </si>
  <si>
    <t>(U) PZJC-23 (PRACTICE TRAFFIC)</t>
  </si>
  <si>
    <t>(U) FOREIGN MILITARY WEAPONS AND EQUIPMENT, 1951</t>
  </si>
  <si>
    <t>(U) TECHNIQUES OF RECEIVER TUNING</t>
  </si>
  <si>
    <t>(U) GLOSSARY OF TERMS, ASA CRYPTANALYST MANUAL</t>
  </si>
  <si>
    <t>(U) MASTER LIST OF CRYPTOGRAPHIC MATERIAL WITH LONG AND SHORT TITLES</t>
  </si>
  <si>
    <t>(U) COURIER SATELLITE COMMUNICATIONS SYSTEM</t>
  </si>
  <si>
    <t>(U) MILITARY CHARACTERISTICS FOR AN INTERMEDIATE FREQUENCY CONVERTER ADAPTOR</t>
  </si>
  <si>
    <t>(U) SPECIAL SECURITY MONITORING DETACHMENT (CARIBBEAN), 1948-1949</t>
  </si>
  <si>
    <t>(U) CRYPTANALYST MANUAL (SECTION 32.10) LETTER FREQUENCY DATA (CZECH) ASA MANUAL S-700</t>
  </si>
  <si>
    <t>(U) CRYPTANALYST'S MANUAL: LETTER FREQUENCY DATA (SPANISH), ASA MANUAL</t>
  </si>
  <si>
    <t>(U) SURVEY OF RUSSIAN TECHNOLOGICAL AND PATENT LITERATURE, 1950</t>
  </si>
  <si>
    <t>(U) BOURBON NON-MORSE GLOSSARY</t>
  </si>
  <si>
    <t>(U) NOTES ON TIBETAN PLACENAMES</t>
  </si>
  <si>
    <t>(U) INSTRUCTION BOOK FOR RADAR TEST SET AN/UPM-8, 1951</t>
  </si>
  <si>
    <t>(U) AUDIO FREQUENCY DISTRIBUTION SYSTEM DESIGNED BY NCA</t>
  </si>
  <si>
    <t>(U) RADIO RECEIVING AND SIGNAL RELOADING STANDARDS, 1949</t>
  </si>
  <si>
    <t>(U) IBM LETTERWRIGHT WITH NAVY NO. 15 BOURBON KEYBOARD, 1946</t>
  </si>
  <si>
    <t>(U) MMODULUS TWO ADDITIVE MACHINE, 1946</t>
  </si>
  <si>
    <t>(U) PROCEDURE FOR COMMUTATOR DEPARTMENT DESIGNED BY N. C. A., 1946</t>
  </si>
  <si>
    <t>(U) MERCURY TECHNICAL DESCRIPTION, 1946</t>
  </si>
  <si>
    <t>(U) DUENNA ELECTRICAL CIRCUITS, 1946</t>
  </si>
  <si>
    <t>(U) DISTRIBUTOR UNIT ASAN 13BD, 1950 - 1951</t>
  </si>
  <si>
    <t>(U) CLASSIFICATION OF RADIO TRANSMISSIONS, 1949</t>
  </si>
  <si>
    <t>(U) AVIATION AND PVO, 1949</t>
  </si>
  <si>
    <t>(U) INSTRUCTIONS FOR CARRYING OUT FLIGHTS, 1950</t>
  </si>
  <si>
    <t>(U) INSTRUCTION MANUAL FOR NAVY MODEL CXMZ</t>
  </si>
  <si>
    <t>(U) OPERATIONAL INSTRUCTION FOR JOINT DEVELOPMENT ACTIVITY, PACIFIC</t>
  </si>
  <si>
    <t>(U) OPERATING INSTRUCTIONS FOR JOINT DEVELOPMENT ACTIVITIES</t>
  </si>
  <si>
    <t>(U) FINAL REPORT FOR IMPULSE RECORDER-PRODUCER</t>
  </si>
  <si>
    <t>(U) DUAL DIVERSITY ANTENNA SELECTOR SWITCH, 1955</t>
  </si>
  <si>
    <t>(U) U. S. COMINT INTERCEPT STANDARDIZATION PROGRAM, 1955</t>
  </si>
  <si>
    <t>(U) CRYPTO COMPROMISES</t>
  </si>
  <si>
    <t>(U) CAPCOMM (CIVIL AGENCY PLAN COMMUNICATIONS)</t>
  </si>
  <si>
    <t>(U) REPEATED MESSAGE INDICATORS</t>
  </si>
  <si>
    <t>(U) ADONIS CRYPTOSYSTEM</t>
  </si>
  <si>
    <t>(U) COMUS CRYPTOSYSTEM</t>
  </si>
  <si>
    <t>(U) SAMSON EQUIPMENT</t>
  </si>
  <si>
    <t>(U) MANUAL OF TACTICAL COMMUNICATIONS SYSTEM IN KOREA</t>
  </si>
  <si>
    <t>(U) TELEPHONE REPORTING CODE</t>
  </si>
  <si>
    <t>(U) NORTH KOREAN CODES AND CIPHERS - IR DOCUMENTS, 5 DIGIT 1950-51</t>
  </si>
  <si>
    <t>(U) NORTH KOREAN RADIO CODE BOOKS - CAPTURED / POW 1952</t>
  </si>
  <si>
    <t>(U) NORTH KOREAN TELEPHONE CALLSIGNS AND CODE CHARTS CAPTURED, 1953</t>
  </si>
  <si>
    <t>(U) NORTH KOREA SIGNAL CHARTS - CAPTURED 1953</t>
  </si>
  <si>
    <t>(U) SERIALIZED CREF CATALOG, PROMINENT SOVIET PERSONALITIES</t>
  </si>
  <si>
    <t>(U) SERIALIZED CREF CATALOG, FORTHCOMING INTERNATIONAL CONFERENCES, 1958</t>
  </si>
  <si>
    <t>(U) REFLEX CIPHER SYSTEMS</t>
  </si>
  <si>
    <t>(U) PROPOSED ASAM 10 - THE RESURRECTION</t>
  </si>
  <si>
    <t>(U) IMP II PROGRAM</t>
  </si>
  <si>
    <t>(U) IMP-I PROGRAM, ATLAS II</t>
  </si>
  <si>
    <t>(U) CAPRICCO PROGRAM, ATLAS II</t>
  </si>
  <si>
    <t>(U) ENGINEERING REPORTS FOR AUDIO AND VIDEO MIXER</t>
  </si>
  <si>
    <t>(U) MATRIX BOARD DEVELOPMENT</t>
  </si>
  <si>
    <t>(U) 0DOCUMENT REDUCING CAMERA</t>
  </si>
  <si>
    <t>(U) A HANDBOOK OF THE INDONESIAN-MALAY LANGUAGE</t>
  </si>
  <si>
    <t>(U) BASIC THEORETICAL CRYPTOGRAPHY</t>
  </si>
  <si>
    <t>(U) GUIDE TO LANGUAGE IDENTIFICATION, 1956</t>
  </si>
  <si>
    <t>(U) TECHNICAL TRAINING MATERIALS CATALOG</t>
  </si>
  <si>
    <t>(U) STAFF STUDY OF THE MORSE OPERATOR ANALYSIS PROBLEM AND R&amp;D PROGRAM</t>
  </si>
  <si>
    <t>(U) MANUAL FOR TACTICAL COMINT</t>
  </si>
  <si>
    <t>(U) PROMINENT SOVIET PERSONALITIES, NSA STUDY</t>
  </si>
  <si>
    <t>(U) ULTRA SOVIET TRAFFIC, 18 MARCH 1944 - 18 AUGUST 1945</t>
  </si>
  <si>
    <t>(U) USAFSS CRYPTOLOGIC GLOSSARY, 1956</t>
  </si>
  <si>
    <t>(U) IDENTIFICATION OF BCM7 ROTORS FROM TWO ISOLOGS WOTH 7TH ROTOR OFFSET BETWEEN THE TWO ENCIPHERMENTS, 1950</t>
  </si>
  <si>
    <t>(U) CRYPTOSECURITY EVALUATION OF AFSAM 7 (POLLUX OPERATION), 1951</t>
  </si>
  <si>
    <t>(U) REFERENCE CATALOGUE FOR CRYPTOMATERIAL AND ALLIED COMMUNICATION PUBLICATIONS, 1951</t>
  </si>
  <si>
    <t>(U) PRELIMINARY SUGGESTION FOR A MOTION CONTROL FOR A HIGH ECHELON U. S. EYES ONLY SYSTEM, 1952</t>
  </si>
  <si>
    <t>(U) SUGGESTIONS FOR A HIGH ECHELON DEVICE, 1952</t>
  </si>
  <si>
    <t>(U) CRYPTANALYSIS MANUALS</t>
  </si>
  <si>
    <t>(U) SSM-33, TELETYPEWRITER FULL DUPLEX, NON-SYNCHRONOUS MIXER</t>
  </si>
  <si>
    <t>(U) CRYPTOGRAPHIC, CRYPTANALYTIC AND RELATED COMMUNICATIONS TERMS - DICTIONARY, 1946</t>
  </si>
  <si>
    <t>(U) CRYPTOSYSTEMS USED BY MILITARY ATTACHES</t>
  </si>
  <si>
    <t>(U) MANUAL OF U. S. COMINT OPERATIONS (MUSCO), 1957 SERIAL: N5237</t>
  </si>
  <si>
    <t>(U) ANTI-JAMMING CODE, 1957</t>
  </si>
  <si>
    <t>(U) ASAN 5 AND AX-8 EQUIPMENTS INSTRUCTIONS FOR RECORDING FREQUENCY SHIFT FACSIMILE TRANSMISSIONS, 1951</t>
  </si>
  <si>
    <t>(U) MAINTENANCE MANUAL AFSAL-5116 X-1, FIVE HOLE PUNCHED TAPE PRODUCER, 1950</t>
  </si>
  <si>
    <t>(U) CRYPTANALYSTS MANUAL, GLOSSARY OF TRAFFIC ANALYSIS TERMS, 1953</t>
  </si>
  <si>
    <t>(U) CRYPTOGRAPHE DE BAZERIES, 1950</t>
  </si>
  <si>
    <t>(U)CRYPTOLOGIC HANDBOOK, ASA MANUAL S-702, 1947</t>
  </si>
  <si>
    <t>(U) NEUMANN SCHREIBER, OPERATION, 1947</t>
  </si>
  <si>
    <t>(U) DISC RECORDINGS HANDLING, 1950</t>
  </si>
  <si>
    <t>(U) AFSA FILM LIBRARY CATALOG, 1952</t>
  </si>
  <si>
    <t>(U) ENGLISH - TURKISH MILITARY DICTIONARY, 1946</t>
  </si>
  <si>
    <t>(U) SWEDISH - ENGLISH MILITARY DICTIONARY, 1946</t>
  </si>
  <si>
    <t>(U) NORWEGIAN-ENGLISH MILITARY DICTIONARY, 1946</t>
  </si>
  <si>
    <t>(U) AUDIO TONE MODULATOR, 1951</t>
  </si>
  <si>
    <t>(U) INDONESIAN MALAY LANGUAGE HANDBOOK, 1952</t>
  </si>
  <si>
    <t>(U) RECIPROCAL PERMUTATIONS THEOREM, 1953</t>
  </si>
  <si>
    <t>(U) INEQUALITIES FOR THE TAILS OF THE BINOMIAL DISTRIBUTION, CA 1950</t>
  </si>
  <si>
    <t>(U) FACTORIAL MOMENT GENERATING FUNCTION FOR NUMBER OF CYCLES ASSOCIATED WITH ELEMENTS OF THE PERMUTATION GROUP ON N SYMBOLS, 1952</t>
  </si>
  <si>
    <t>(U) CRYPTOGRAPHIC CODES AND CIPHERS: GERMAN Q CODE</t>
  </si>
  <si>
    <t>(U) OAU (ORGANIZATION OF AFRICAN UNITY), 1962-1963</t>
  </si>
  <si>
    <t>(U) SPEECH SCRAMBLING RESEARCH IN GERMANY, 1947</t>
  </si>
  <si>
    <t>(U) RADIO TRANSMISSION INTERCEPTION AND DIRECTION FINDING FUNDAMENTALS, 1950</t>
  </si>
  <si>
    <t>(U) TRAFFIC ANALYSIS ABRIDGED GLOSSARY OF TERMS, 1951</t>
  </si>
  <si>
    <t>(U) LABORATORY MODEL OF A HIGH SPEED TELEGRAPH AURAL INTERCEPT EQUIPMENT</t>
  </si>
  <si>
    <t>(U) RANDOMNESS TEST OF KEY OUTPUT ON THE AFSAW-7200 REPORT</t>
  </si>
  <si>
    <t>(U) JAPANESE-ENGLISH DICTIONARY OF CRYPTOGRAPHIC, CRYPTANALYTIC AND RELATED COMMUNICATIONS TERMS, 1946</t>
  </si>
  <si>
    <t>(U) METHOD OF SOLUTION FOR CRYPTOGRAMS PREPARED BY THE WHEATSTONE CIPHER DEVICE, CIRCA 1950</t>
  </si>
  <si>
    <t>(U) FOURTH REPORT - JOINT ELECTRONIC INTELLIGENCE CENTER, FAR EAST COMMAND</t>
  </si>
  <si>
    <t>(U) GERMAN TERMS GLOSSARY (DRAFT)</t>
  </si>
  <si>
    <t>(U) SIGNIFICANCE POINTS OF THE BINOMIAL DISTRIBUTION, 1951</t>
  </si>
  <si>
    <t>(U) DERVISH, 1954</t>
  </si>
  <si>
    <t>(U) WIRING CONDITIONS ON DOUBLE OUTSERTS, 1949 TESTS NECESSARY IN SETTING A CRIB, 1950 1952</t>
  </si>
  <si>
    <t>(U) BLUE JAY CIPHER TEXT TRANSPARENCY, 1946</t>
  </si>
  <si>
    <t>(U) BRUSA C/S 508, PORTEX, 1951</t>
  </si>
  <si>
    <t>(U) ADEQUACY OF ELECTRICAL FORWARDING FACILITIES FOR FIELD COMINT OPERATIONS, 1958 (DRAFT)</t>
  </si>
  <si>
    <t>(U) CRYPTOGRAPHIC CODES AND GERMAN: PECULIARITIES OF GERMAN</t>
  </si>
  <si>
    <t>(U) CRYPTOGRAPHIC CODES AND CIPHERS: UNITED STATES</t>
  </si>
  <si>
    <t>(U) CRYPTOGRAPHIC CODES AND CIPHERS: GERMAN PROJECT WILMINGTON</t>
  </si>
  <si>
    <t>(U) RADIO SERVICE CODES, GENS-44 WORKING AID NO. 36-60</t>
  </si>
  <si>
    <t>(U) CRYPTOGRAPHIC CODES AND CIPHERS: UNITED KINGDOM. BENTLEYS WOOL SUPPLEMENT</t>
  </si>
  <si>
    <t>(U) NOTES ON PLANNING - PROGRAMMING, AND MANAGING COMINT OPERATIONS, 1958</t>
  </si>
  <si>
    <t>(U) CRYPTOGRAPHIC CODES AND CIPHERS: UNITED STATES. APPLIED INFORMATION THEORY I, II, III AND IV</t>
  </si>
  <si>
    <t>(U) COMBINATIONS OF ROUTINES IN LULU LIBRARY, 1957</t>
  </si>
  <si>
    <t>(U) HYPERSTETH COMPUTER PROGRAM, 1957</t>
  </si>
  <si>
    <t>(U) JET STREAM II COMPUTER PROGRAM, 1959</t>
  </si>
  <si>
    <t>(U) SEAMAN COMPUTER PROGRAM, 1961</t>
  </si>
  <si>
    <t>(U) QUIXOTE II COMPUTER PROGRAM , 1959</t>
  </si>
  <si>
    <t>(U) UPSHUR I AND II COMPUTER PROGRAMS, CA 1960</t>
  </si>
  <si>
    <t>(U) WATERFORD II COMPUTER PROGRAM, CA 1960</t>
  </si>
  <si>
    <t>(U) PESETAS COMPUTER PROGRAM, CIRCA 1960</t>
  </si>
  <si>
    <t>(U) P/L SORT COMPUTER PROGRAM, CIRCA 1960</t>
  </si>
  <si>
    <t>(U) MACRO-INSTRUCTIONS IBM 705 AUTOCEDER SYSTEM, CIRCA 1960</t>
  </si>
  <si>
    <t>(U) PROCEDURE TRANSEMBLER MANUAL FOR IBM 705 DATA PROCESSING SYSTEM, 1959</t>
  </si>
  <si>
    <t>(U) MASERATI COMPUTER PROGRAM, CIRCA 1960</t>
  </si>
  <si>
    <t>(U) NOME COMPUTER PROGRAM, 1960</t>
  </si>
  <si>
    <t>(U) ORANGE FIZZ COMPUTER PROGRAM, 1958</t>
  </si>
  <si>
    <t>(U) PIEDRAS NIGRAS COMPUTER PROGRAM, CIRCA 1960</t>
  </si>
  <si>
    <t>(U) WHIP NU COMPUTER PROGRAM, CIRCA 1960</t>
  </si>
  <si>
    <t>(U) INTRODUCTION TO CIRCUITRY AND LOGIC OF A SERIAL COMPUTER, 1956</t>
  </si>
  <si>
    <t>(U) CLIFFTOP COMPUTER PROGRAM, CIRCA 1960</t>
  </si>
  <si>
    <t>(U) IRRAWADDY II COMPUTER PROGRAM, CIRCA 1960</t>
  </si>
  <si>
    <t>(U) CRYPTOGRAPHIC CODES AND CIPHERS: UNITED STATES MECHANISM FOR FACILITATING SOLUTION OF CERTAIN TYPES OF TRANSPOSITION CIPHERS.</t>
  </si>
  <si>
    <t>(U) ANNAMESE WORD INDEX, FIRST EDITION</t>
  </si>
  <si>
    <t>(U) TRANSLITERATION HANDBOOK</t>
  </si>
  <si>
    <t>(U) AUDICO 1 OPERATORS MANUAL, 1962</t>
  </si>
  <si>
    <t>(U) CHEDDER III-K AND CHEDDAR III-P INSTRUCTION MANUALS, 1958</t>
  </si>
  <si>
    <t>(U) PARSON III-P INSTRUCTION MANUAL, 1958</t>
  </si>
  <si>
    <t>(U) COMPLETION REPORT - MAGNETOSTATIC REPRODUCING HEAD EQUIPMENT, IGLOO</t>
  </si>
  <si>
    <t>(U) TECHNICAL DEVELOPMENT DOCUMENT - PROCEDURES FOR CONDUCT OF SPECIAL SEARCH, BADMINTON</t>
  </si>
  <si>
    <t>(U) ADVA-31 INFORMAL REPORT</t>
  </si>
  <si>
    <t>(U) COMINT WEATHER DEVELOPMENT IN VIETNAM</t>
  </si>
  <si>
    <t>(U) THREAT ALERT PROCEDURAL CHANGE</t>
  </si>
  <si>
    <t>(U) COLLOCATED RADS LISTING</t>
  </si>
  <si>
    <t>(U) AIRBORNE DIRECTION FINDING</t>
  </si>
  <si>
    <t>(U) DIRECTIVE # 4-0-23: FORMAT FOR CRYPTOGRAPHIC PUBLICATIONS</t>
  </si>
  <si>
    <t>(U) WAR GAME STUDY OF TACTICAL ELINT 1965-1970</t>
  </si>
  <si>
    <t>(U) CRYPTOGRAPHIC CODES AND CIPHERS: MONGOLIA</t>
  </si>
  <si>
    <t>(U) NUMBERING OF CRYPTANALYTIC REPORTS ISSUED BY AFSA</t>
  </si>
  <si>
    <t>(U) CRYPTOGRAPHIC CODES AND CIPHERS: CHINA. CHINESE STC DICTIONARY.</t>
  </si>
  <si>
    <t>(U) CODES AND CIPHERS: UNITED STATES TECHNICAL MANUAL OF PRINTER CODES 1956.</t>
  </si>
  <si>
    <t>(U) CHINESE READINGS FOR EUROPEAN PLACE NAMES - FIRST EDITION</t>
  </si>
  <si>
    <t>(U) ROMANIZATION GUIDE</t>
  </si>
  <si>
    <t>(U) NONLINEAR SHIFT-REGISTER SEQUENCES</t>
  </si>
  <si>
    <t>(U) CODES AND CIPHERS US CRYPPTANALYST'S MANUAL SECTIONS  5-1, 5-2, 5-3 AND 5-4</t>
  </si>
  <si>
    <t>(U) CODES AND CIPHERS: UNITED STATES CRYPTANALYST'S MANUAL SECTIONS 5-1, 5-2, 5-3 AND 5-4</t>
  </si>
  <si>
    <t>(U) UNITED STATES MARINE CORP FLEET MARINE FIELD MANUAL 20-1, INTELLIGENCE</t>
  </si>
  <si>
    <t>(U) IDENTIFICATION MANUAL - ILLUSTRATIONS OF ELECTRONIC INSTALLATIONS AND EQUIPMENT</t>
  </si>
  <si>
    <t>(U) LANGUAGE INDEX</t>
  </si>
  <si>
    <t>(U) THE TELEGRAPHIST</t>
  </si>
  <si>
    <t>(U) CAPTURED NORTH KOREAN AND CHINESE ARMY MAPS, 1952</t>
  </si>
  <si>
    <t>(U) SELECTED LANGUAGE PATTERNS - SPANISH</t>
  </si>
  <si>
    <t>(U) CRYPTO-OPERATING INSTRUCTIONS FOR ASAM 1/1</t>
  </si>
  <si>
    <t>(U) ASSIGNMENT OF FREQUENCIES TO GOVERNMENT RADIO STATIONS</t>
  </si>
  <si>
    <t>(U) PROPOSED RADIO INTELLIGENCE TECHNICAL MANUAL (TM 32- )</t>
  </si>
  <si>
    <t>(U) TRANSLATIONS OF JAPANESE SHIPPING MESSAGES</t>
  </si>
  <si>
    <t>(U) RECOGNITION TEST FOR STRIP CIPHER</t>
  </si>
  <si>
    <t>(U) JAPANESE CODES AND CIPHERS</t>
  </si>
  <si>
    <t>(U) PROPOSAL FOR STATISTICAL GRENADE AND BOMBE</t>
  </si>
  <si>
    <t>(U) RADIO SETS AN/PRC 34 (x) AND AN/PRC 3 OPERATION &amp; MAINTENANCE INSTRUCTIONS</t>
  </si>
  <si>
    <t>(U) RUSSIAN - ENGLISH AND ENGLISH - RUSSIAN SIGINT GLOSSARY</t>
  </si>
  <si>
    <t>(U) PATTERNS OF COMMUNIST ESPONAGE; REPORT BY THE COMMITTEE ON UN-AMERICAN ACTIVITIES</t>
  </si>
  <si>
    <t>(U) CIFRARIO RA-1  CIPHER/CODEBOOK</t>
  </si>
  <si>
    <t>(U) ASA AUSTRIA, 1954</t>
  </si>
  <si>
    <t>(U) AUTOMATIC TRANSCRIPTION OF GRATING TRAFFIC, 1959</t>
  </si>
  <si>
    <t>(U) CRYPTOGRAPHIC CODES AND CIPHERS: UNITED STATES PROBABILITY TABLES FOR PATTERNS AND ISOMORPHS</t>
  </si>
  <si>
    <t>(U) WIDEBAND &amp; THE SIGINT SYSTEM</t>
  </si>
  <si>
    <t>(U) EXACT MARKOFF PROBABILITIES FROM ORIENTED LINEAR GRAPHS</t>
  </si>
  <si>
    <t>(U) SUPPLEMENTARY CHINESE TECHNICAL TERMS LIST (POLITICAL)</t>
  </si>
  <si>
    <t>50USC 3605</t>
  </si>
  <si>
    <t>Count of Postmark Box Type</t>
  </si>
  <si>
    <t>Sum of Cubic Feet</t>
  </si>
  <si>
    <t>Privacy Act</t>
  </si>
  <si>
    <t>(U) "SCHLUESSELKASTEN",</t>
  </si>
  <si>
    <t>Cubic Feet2</t>
  </si>
  <si>
    <t>(U) A MANUAL OF THE VIETNAMESE LANGUAGE</t>
  </si>
  <si>
    <t>3/12/1898</t>
  </si>
  <si>
    <t>12/31/1898</t>
  </si>
  <si>
    <t>1898-1992</t>
  </si>
  <si>
    <t>(blank)</t>
  </si>
  <si>
    <t>(U) NATIONAL INTELLIGENCE SURVEY, REPUBLIC OF INDONESIA, SECTION 38, TELECOMMUNICATIONS</t>
  </si>
  <si>
    <t>(U) ITALIAN DIPLOMATIC CODES (1930-1945)</t>
  </si>
  <si>
    <t>(U) CAMBODIAN DIPLOMATIC CODE</t>
  </si>
  <si>
    <t>(U)  U. S. TRANSMISSION SECURITY: HUNGARIAN SIGINT EXPLOITATION, 1957</t>
  </si>
  <si>
    <t>(U) CRYPTOGRAPHIC CODES AND CIPHERS: ITALIAN MILITARY AIR AND NAVAL SYSTEMS; AND CIFRARIO BETA</t>
  </si>
  <si>
    <t>(U) NICARAGUA CODEBOOK 1931 AND 1933</t>
  </si>
  <si>
    <t>(U) CRYPTANALYSIS STUDY COURSE MATERIALS</t>
  </si>
  <si>
    <t>(U) INFORMATION ON USSR CIVIL AVIATION ORGANIZATION, PERSONNEL, AND TRAFFIC DURING 1948</t>
  </si>
  <si>
    <t>(U) DEVELOPMENT, REQUISITION, PROCUREMENT, AND TRAINING FOR CRYPTO-COMMUNICATION S EQUIPMENT</t>
  </si>
  <si>
    <t>(U) NSA DETACHMENT, MINNESOTA</t>
  </si>
  <si>
    <t>(U) DECIMATION COMPUTER PROGRAM, CIRCA 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</si>
</sst>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  <font>
      <sz val="12"/>
      <name val="Calibri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NumberFormat="1"/>
    <xf numFmtId="1" fontId="0" fillId="0" borderId="0" xfId="0" applyNumberFormat="1"/>
    <xf numFmtId="14" fontId="0" fillId="0" borderId="0" xfId="0" applyNumberFormat="1"/>
    <xf numFmtId="0" fontId="4" fillId="2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wrapText="1"/>
    </xf>
    <xf numFmtId="0" fontId="4" fillId="0" borderId="1" xfId="4" applyFont="1" applyFill="1" applyBorder="1" applyAlignment="1">
      <alignment horizontal="right" wrapText="1"/>
    </xf>
    <xf numFmtId="1" fontId="4" fillId="0" borderId="1" xfId="4" applyNumberFormat="1" applyFont="1" applyFill="1" applyBorder="1" applyAlignment="1">
      <alignment horizontal="right" wrapText="1"/>
    </xf>
    <xf numFmtId="14" fontId="4" fillId="0" borderId="1" xfId="4" applyNumberFormat="1" applyFont="1" applyFill="1" applyBorder="1" applyAlignment="1">
      <alignment horizontal="right" wrapText="1"/>
    </xf>
    <xf numFmtId="0" fontId="5" fillId="0" borderId="0" xfId="4"/>
    <xf numFmtId="0" fontId="4" fillId="2" borderId="2" xfId="4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3" xfId="0" applyFont="1" applyFill="1" applyBorder="1" applyAlignment="1">
      <alignment horizontal="center" vertical="top"/>
    </xf>
    <xf numFmtId="0" fontId="7" fillId="0" borderId="3" xfId="4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/>
    </xf>
    <xf numFmtId="0" fontId="7" fillId="0" borderId="3" xfId="4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/>
    </xf>
    <xf numFmtId="0" fontId="7" fillId="0" borderId="3" xfId="4" applyNumberFormat="1" applyFont="1" applyFill="1" applyBorder="1" applyAlignment="1">
      <alignment horizontal="center" vertical="top"/>
    </xf>
    <xf numFmtId="14" fontId="7" fillId="0" borderId="3" xfId="4" applyNumberFormat="1" applyFont="1" applyFill="1" applyBorder="1" applyAlignment="1">
      <alignment horizontal="center" vertical="top" wrapText="1"/>
    </xf>
    <xf numFmtId="1" fontId="7" fillId="0" borderId="3" xfId="4" applyNumberFormat="1" applyFont="1" applyFill="1" applyBorder="1" applyAlignment="1">
      <alignment horizontal="center" vertical="top" wrapText="1"/>
    </xf>
    <xf numFmtId="0" fontId="8" fillId="0" borderId="3" xfId="4" applyNumberFormat="1" applyFont="1" applyFill="1" applyBorder="1" applyAlignment="1">
      <alignment horizontal="center" vertical="top"/>
    </xf>
    <xf numFmtId="0" fontId="7" fillId="0" borderId="3" xfId="3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center" vertical="top"/>
    </xf>
    <xf numFmtId="1" fontId="6" fillId="0" borderId="3" xfId="0" applyNumberFormat="1" applyFont="1" applyFill="1" applyBorder="1" applyAlignment="1">
      <alignment horizontal="center" vertical="top"/>
    </xf>
    <xf numFmtId="0" fontId="7" fillId="0" borderId="3" xfId="2" applyNumberFormat="1" applyFont="1" applyFill="1" applyBorder="1" applyAlignment="1">
      <alignment horizontal="center" vertical="top" wrapText="1"/>
    </xf>
    <xf numFmtId="0" fontId="7" fillId="0" borderId="3" xfId="2" applyNumberFormat="1" applyFont="1" applyFill="1" applyBorder="1" applyAlignment="1">
      <alignment horizontal="left" vertical="top" wrapText="1"/>
    </xf>
    <xf numFmtId="1" fontId="7" fillId="0" borderId="3" xfId="2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/>
    </xf>
    <xf numFmtId="14" fontId="7" fillId="0" borderId="3" xfId="3" applyNumberFormat="1" applyFont="1" applyFill="1" applyBorder="1" applyAlignment="1">
      <alignment horizontal="center" vertical="top" wrapText="1"/>
    </xf>
    <xf numFmtId="0" fontId="7" fillId="0" borderId="3" xfId="1" applyNumberFormat="1" applyFont="1" applyFill="1" applyBorder="1" applyAlignment="1">
      <alignment horizontal="center" vertical="top" wrapText="1"/>
    </xf>
    <xf numFmtId="0" fontId="7" fillId="0" borderId="3" xfId="1" applyNumberFormat="1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" fontId="7" fillId="0" borderId="3" xfId="1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4" fontId="6" fillId="0" borderId="3" xfId="0" applyNumberFormat="1" applyFont="1" applyBorder="1" applyAlignment="1">
      <alignment horizontal="center" vertical="top"/>
    </xf>
    <xf numFmtId="0" fontId="2" fillId="0" borderId="0" xfId="0" applyFont="1" applyFill="1"/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3" xfId="4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9" fillId="0" borderId="3" xfId="4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horizontal="center" vertical="top"/>
    </xf>
    <xf numFmtId="0" fontId="9" fillId="0" borderId="3" xfId="4" applyNumberFormat="1" applyFont="1" applyFill="1" applyBorder="1" applyAlignment="1">
      <alignment horizontal="left" vertical="top" wrapText="1"/>
    </xf>
    <xf numFmtId="0" fontId="9" fillId="0" borderId="3" xfId="4" applyNumberFormat="1" applyFont="1" applyFill="1" applyBorder="1" applyAlignment="1">
      <alignment horizontal="center" vertical="top"/>
    </xf>
    <xf numFmtId="0" fontId="7" fillId="0" borderId="5" xfId="4" applyNumberFormat="1" applyFont="1" applyFill="1" applyBorder="1" applyAlignment="1">
      <alignment horizontal="center" vertical="top" wrapText="1"/>
    </xf>
    <xf numFmtId="0" fontId="7" fillId="0" borderId="4" xfId="3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top"/>
    </xf>
    <xf numFmtId="0" fontId="0" fillId="0" borderId="0" xfId="0" applyAlignment="1">
      <alignment horizontal="center" vertical="top"/>
    </xf>
    <xf numFmtId="1" fontId="7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</cellXfs>
  <cellStyles count="5">
    <cellStyle name="Normal" xfId="0" builtinId="0"/>
    <cellStyle name="Normal_SFA DETAILS" xfId="1"/>
    <cellStyle name="Normal_sfa details_1" xfId="4"/>
    <cellStyle name="Normal_Sheet1" xfId="3"/>
    <cellStyle name="Warning Text" xfId="2" builtinId="11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vertical="center" textRotation="0" indent="0" justifyLastLine="0" shrinkToFit="0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3%20TR-457-2018-0022%20200-03GK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3%20TR-457-2018-0022%20200-03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336.48759733796" createdVersion="5" refreshedVersion="5" minRefreshableVersion="3" recordCount="336">
  <cacheSource type="worksheet">
    <worksheetSource name="Table2" r:id="rId2"/>
  </cacheSource>
  <cacheFields count="20">
    <cacheField name="Transfer Box Number" numFmtId="0">
      <sharedItems containsString="0" containsBlank="1" containsNumber="1" containsInteger="1" minValue="1" maxValue="27"/>
    </cacheField>
    <cacheField name="Accession Number" numFmtId="0">
      <sharedItems containsString="0" containsBlank="1" containsNumber="1" containsInteger="1" minValue="489" maxValue="50707" count="311">
        <m/>
        <n v="489"/>
        <n v="979"/>
        <n v="1327"/>
        <n v="1824"/>
        <n v="1825"/>
        <n v="2292"/>
        <n v="2875"/>
        <n v="4502"/>
        <n v="4503"/>
        <n v="4504"/>
        <n v="4506"/>
        <n v="4507"/>
        <n v="4581"/>
        <n v="4592"/>
        <n v="4600"/>
        <n v="4961"/>
        <n v="5288"/>
        <n v="5443"/>
        <n v="5482"/>
        <n v="6378"/>
        <n v="6599"/>
        <n v="7660"/>
        <n v="7915"/>
        <n v="8178"/>
        <n v="8642"/>
        <n v="8694"/>
        <n v="8789"/>
        <n v="8879"/>
        <n v="8880"/>
        <n v="8881"/>
        <n v="9009"/>
        <n v="9620"/>
        <n v="9839"/>
        <n v="9841"/>
        <n v="10018"/>
        <n v="10232"/>
        <n v="10239"/>
        <n v="10324"/>
        <n v="10817"/>
        <n v="11106"/>
        <n v="11272"/>
        <n v="11275"/>
        <n v="11278"/>
        <n v="11281"/>
        <n v="11288"/>
        <n v="11423"/>
        <n v="11653"/>
        <n v="11672"/>
        <n v="11679"/>
        <n v="12617"/>
        <n v="12676"/>
        <n v="12677"/>
        <n v="12704"/>
        <n v="12803"/>
        <n v="12907"/>
        <n v="13110"/>
        <n v="13261"/>
        <n v="13298"/>
        <n v="13320"/>
        <n v="13542"/>
        <n v="13892"/>
        <n v="13904"/>
        <n v="13905"/>
        <n v="13906"/>
        <n v="13916"/>
        <n v="13919"/>
        <n v="13923"/>
        <n v="13926"/>
        <n v="13929"/>
        <n v="13930"/>
        <n v="13935"/>
        <n v="13938"/>
        <n v="13939"/>
        <n v="13941"/>
        <n v="13942"/>
        <n v="13943"/>
        <n v="13949"/>
        <n v="13952"/>
        <n v="13953"/>
        <n v="13961"/>
        <n v="13962"/>
        <n v="14207"/>
        <n v="14229"/>
        <n v="14251"/>
        <n v="14282"/>
        <n v="14652"/>
        <n v="14653"/>
        <n v="14845"/>
        <n v="14912"/>
        <n v="14913"/>
        <n v="14927"/>
        <n v="15086"/>
        <n v="15210"/>
        <n v="15273"/>
        <n v="16132"/>
        <n v="16155"/>
        <n v="16633"/>
        <n v="16723"/>
        <n v="16784"/>
        <n v="17622"/>
        <n v="17639"/>
        <n v="17858"/>
        <n v="17925"/>
        <n v="18078"/>
        <n v="18112"/>
        <n v="18683"/>
        <n v="19188"/>
        <n v="19432"/>
        <n v="19549"/>
        <n v="19587"/>
        <n v="19595"/>
        <n v="20611"/>
        <n v="20973"/>
        <n v="21022"/>
        <n v="21087"/>
        <n v="21279"/>
        <n v="21825"/>
        <n v="21979"/>
        <n v="22461"/>
        <n v="22942"/>
        <n v="23015"/>
        <n v="23028"/>
        <n v="23389"/>
        <n v="23902"/>
        <n v="24043"/>
        <n v="24046"/>
        <n v="24299"/>
        <n v="24336"/>
        <n v="24338"/>
        <n v="24776"/>
        <n v="24953"/>
        <n v="24994"/>
        <n v="25021"/>
        <n v="25035"/>
        <n v="25054"/>
        <n v="25055"/>
        <n v="25057"/>
        <n v="25508"/>
        <n v="25511"/>
        <n v="26135"/>
        <n v="26138"/>
        <n v="26155"/>
        <n v="26291"/>
        <n v="26292"/>
        <n v="26329"/>
        <n v="26344"/>
        <n v="26418"/>
        <n v="26570"/>
        <n v="26571"/>
        <n v="26574"/>
        <n v="26577"/>
        <n v="26578"/>
        <n v="27049"/>
        <n v="27156"/>
        <n v="27221"/>
        <n v="27355"/>
        <n v="27357"/>
        <n v="27358"/>
        <n v="27360"/>
        <n v="27645"/>
        <n v="27647"/>
        <n v="27759"/>
        <n v="27761"/>
        <n v="27849"/>
        <n v="27958"/>
        <n v="27959"/>
        <n v="27967"/>
        <n v="28214"/>
        <n v="28721"/>
        <n v="28722"/>
        <n v="28723"/>
        <n v="29604"/>
        <n v="29783"/>
        <n v="30007"/>
        <n v="30012"/>
        <n v="30104"/>
        <n v="30164"/>
        <n v="30183"/>
        <n v="30273"/>
        <n v="30485"/>
        <n v="30488"/>
        <n v="30885"/>
        <n v="31560"/>
        <n v="32056"/>
        <n v="32057"/>
        <n v="32068"/>
        <n v="32077"/>
        <n v="32078"/>
        <n v="32657"/>
        <n v="32833"/>
        <n v="32858"/>
        <n v="33149"/>
        <n v="33226"/>
        <n v="33229"/>
        <n v="33483"/>
        <n v="33554"/>
        <n v="33780"/>
        <n v="33834"/>
        <n v="33838"/>
        <n v="33842"/>
        <n v="33904"/>
        <n v="33907"/>
        <n v="34008"/>
        <n v="34009"/>
        <n v="34012"/>
        <n v="34024"/>
        <n v="34037"/>
        <n v="34038"/>
        <n v="34039"/>
        <n v="34041"/>
        <n v="34489"/>
        <n v="34505"/>
        <n v="34711"/>
        <n v="34810"/>
        <n v="34811"/>
        <n v="35139"/>
        <n v="35416"/>
        <n v="35430"/>
        <n v="35442"/>
        <n v="35600"/>
        <n v="35686"/>
        <n v="35688"/>
        <n v="35720"/>
        <n v="35998"/>
        <n v="36005"/>
        <n v="36007"/>
        <n v="36056"/>
        <n v="36059"/>
        <n v="36151"/>
        <n v="36209"/>
        <n v="36227"/>
        <n v="36229"/>
        <n v="36234"/>
        <n v="36235"/>
        <n v="36236"/>
        <n v="36257"/>
        <n v="36296"/>
        <n v="36326"/>
        <n v="36500"/>
        <n v="36554"/>
        <n v="36712"/>
        <n v="36743"/>
        <n v="36912"/>
        <n v="36913"/>
        <n v="36915"/>
        <n v="36916"/>
        <n v="36918"/>
        <n v="36920"/>
        <n v="36923"/>
        <n v="36924"/>
        <n v="36927"/>
        <n v="36928"/>
        <n v="36929"/>
        <n v="36970"/>
        <n v="36971"/>
        <n v="36972"/>
        <n v="36973"/>
        <n v="36976"/>
        <n v="36977"/>
        <n v="36979"/>
        <n v="36980"/>
        <n v="37010"/>
        <n v="37022"/>
        <n v="37023"/>
        <n v="37033"/>
        <n v="37156"/>
        <n v="37157"/>
        <n v="37158"/>
        <n v="37159"/>
        <n v="37778"/>
        <n v="37779"/>
        <n v="37781"/>
        <n v="38129"/>
        <n v="38136"/>
        <n v="38145"/>
        <n v="38149"/>
        <n v="42293"/>
        <n v="42381"/>
        <n v="43775"/>
        <n v="44327"/>
        <n v="45236"/>
        <n v="45257"/>
        <n v="45306"/>
        <n v="45420"/>
        <n v="45643"/>
        <n v="45672"/>
        <n v="45688"/>
        <n v="45745"/>
        <n v="45799"/>
        <n v="45861"/>
        <n v="46005"/>
        <n v="46159"/>
        <n v="46573"/>
        <n v="46785"/>
        <n v="46964"/>
        <n v="47204"/>
        <n v="47324"/>
        <n v="47360"/>
        <n v="47430"/>
        <n v="47524"/>
        <n v="47563"/>
        <n v="47929"/>
        <n v="48116"/>
        <n v="48208"/>
        <n v="48963"/>
        <n v="49312"/>
        <n v="49314"/>
        <n v="49376"/>
        <n v="50471"/>
        <n v="50707"/>
      </sharedItems>
    </cacheField>
    <cacheField name="Postmark Box Type" numFmtId="0">
      <sharedItems count="3">
        <s v="FRC-S"/>
        <s v="folder"/>
        <s v="LGA-S"/>
      </sharedItems>
    </cacheField>
    <cacheField name="Cubic Feet" numFmtId="2">
      <sharedItems containsString="0" containsBlank="1" containsNumber="1" minValue="0.5" maxValue="1"/>
    </cacheField>
    <cacheField name="RDS" numFmtId="0">
      <sharedItems containsBlank="1"/>
    </cacheField>
    <cacheField name=" Classification" numFmtId="0">
      <sharedItems containsBlank="1"/>
    </cacheField>
    <cacheField name="Title" numFmtId="0">
      <sharedItems containsBlank="1"/>
    </cacheField>
    <cacheField name="Material Start Date" numFmtId="0">
      <sharedItems containsNonDate="0" containsDate="1" containsString="0" containsBlank="1" minDate="1919-01-01T00:00:00" maxDate="1984-01-02T00:00:00"/>
    </cacheField>
    <cacheField name="Material End date" numFmtId="0">
      <sharedItems containsNonDate="0" containsDate="1" containsString="0" containsBlank="1" minDate="1921-09-21T00:00:00" maxDate="1993-01-01T00:00:00"/>
    </cacheField>
    <cacheField name="Total Pages" numFmtId="0">
      <sharedItems containsString="0" containsBlank="1" containsNumber="1" containsInteger="1" minValue="0" maxValue="2026"/>
    </cacheField>
    <cacheField name="Pages Exempted" numFmtId="1">
      <sharedItems containsString="0" containsBlank="1" containsNumber="1" containsInteger="1" minValue="0" maxValue="0"/>
    </cacheField>
    <cacheField name="Pages Declassified" numFmtId="1">
      <sharedItems containsString="0" containsBlank="1" containsNumber="1" containsInteger="1" minValue="0" maxValue="200"/>
    </cacheField>
    <cacheField name="Pages Unclassified" numFmtId="1">
      <sharedItems containsString="0" containsBlank="1" containsNumber="1" containsInteger="1" minValue="0" maxValue="2026"/>
    </cacheField>
    <cacheField name="50USC 3605" numFmtId="0">
      <sharedItems containsBlank="1" count="3">
        <m/>
        <s v="No"/>
        <s v="Yes"/>
      </sharedItems>
    </cacheField>
    <cacheField name="Privacy Act" numFmtId="0">
      <sharedItems containsBlank="1" count="2">
        <m/>
        <s v="No"/>
      </sharedItems>
    </cacheField>
    <cacheField name="SORN" numFmtId="0">
      <sharedItems containsBlank="1"/>
    </cacheField>
    <cacheField name="RD/FRD" numFmtId="0">
      <sharedItems containsBlank="1" count="2">
        <m/>
        <s v="No"/>
      </sharedItems>
    </cacheField>
    <cacheField name="RD/FRD Marked" numFmtId="0">
      <sharedItems containsBlank="1"/>
    </cacheField>
    <cacheField name="RD/FRD Un-Marked" numFmtId="0">
      <sharedItems containsBlank="1"/>
    </cacheField>
    <cacheField name="REFERRAL Y/N" numFmtId="0">
      <sharedItems containsBlank="1" count="2">
        <m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348.497601504627" createdVersion="5" refreshedVersion="5" minRefreshableVersion="3" recordCount="340">
  <cacheSource type="worksheet">
    <worksheetSource name="Table2" r:id="rId2"/>
  </cacheSource>
  <cacheFields count="21">
    <cacheField name="Transfer Box Number" numFmtId="0">
      <sharedItems containsSemiMixedTypes="0" containsString="0" containsNumber="1" containsInteger="1" minValue="1" maxValue="32" count="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</sharedItems>
    </cacheField>
    <cacheField name="Accession Number" numFmtId="0">
      <sharedItems containsString="0" containsBlank="1" containsNumber="1" containsInteger="1" minValue="489" maxValue="50707" count="311">
        <m/>
        <n v="489"/>
        <n v="979"/>
        <n v="1327"/>
        <n v="1824"/>
        <n v="1825"/>
        <n v="2292"/>
        <n v="2875"/>
        <n v="4502"/>
        <n v="4503"/>
        <n v="4504"/>
        <n v="4506"/>
        <n v="4507"/>
        <n v="4581"/>
        <n v="4592"/>
        <n v="4600"/>
        <n v="4961"/>
        <n v="5288"/>
        <n v="5443"/>
        <n v="5482"/>
        <n v="6378"/>
        <n v="6599"/>
        <n v="7660"/>
        <n v="7915"/>
        <n v="8178"/>
        <n v="8642"/>
        <n v="8694"/>
        <n v="8789"/>
        <n v="8879"/>
        <n v="8880"/>
        <n v="8881"/>
        <n v="9009"/>
        <n v="9620"/>
        <n v="9839"/>
        <n v="9841"/>
        <n v="10018"/>
        <n v="10232"/>
        <n v="10239"/>
        <n v="10324"/>
        <n v="10817"/>
        <n v="11106"/>
        <n v="11272"/>
        <n v="11275"/>
        <n v="11278"/>
        <n v="11281"/>
        <n v="11288"/>
        <n v="11423"/>
        <n v="11653"/>
        <n v="11672"/>
        <n v="11679"/>
        <n v="12617"/>
        <n v="12676"/>
        <n v="12677"/>
        <n v="12704"/>
        <n v="12803"/>
        <n v="12907"/>
        <n v="13110"/>
        <n v="13261"/>
        <n v="13298"/>
        <n v="13320"/>
        <n v="13542"/>
        <n v="13892"/>
        <n v="13904"/>
        <n v="13905"/>
        <n v="13906"/>
        <n v="13916"/>
        <n v="13919"/>
        <n v="13923"/>
        <n v="13926"/>
        <n v="13929"/>
        <n v="13930"/>
        <n v="13935"/>
        <n v="13938"/>
        <n v="13939"/>
        <n v="13941"/>
        <n v="13942"/>
        <n v="13943"/>
        <n v="13949"/>
        <n v="13952"/>
        <n v="13953"/>
        <n v="13961"/>
        <n v="13962"/>
        <n v="14207"/>
        <n v="14229"/>
        <n v="14251"/>
        <n v="14282"/>
        <n v="14652"/>
        <n v="14653"/>
        <n v="14845"/>
        <n v="14912"/>
        <n v="14913"/>
        <n v="14927"/>
        <n v="15086"/>
        <n v="15210"/>
        <n v="15273"/>
        <n v="16132"/>
        <n v="16155"/>
        <n v="16633"/>
        <n v="16723"/>
        <n v="16784"/>
        <n v="17622"/>
        <n v="17639"/>
        <n v="17858"/>
        <n v="17925"/>
        <n v="18078"/>
        <n v="18112"/>
        <n v="18683"/>
        <n v="19188"/>
        <n v="19549"/>
        <n v="19587"/>
        <n v="19595"/>
        <n v="20611"/>
        <n v="20973"/>
        <n v="21022"/>
        <n v="21087"/>
        <n v="21279"/>
        <n v="21825"/>
        <n v="21979"/>
        <n v="22461"/>
        <n v="22942"/>
        <n v="23015"/>
        <n v="23028"/>
        <n v="23389"/>
        <n v="23902"/>
        <n v="24043"/>
        <n v="24046"/>
        <n v="24299"/>
        <n v="24336"/>
        <n v="24338"/>
        <n v="24776"/>
        <n v="24953"/>
        <n v="24994"/>
        <n v="25021"/>
        <n v="25035"/>
        <n v="25054"/>
        <n v="25055"/>
        <n v="25057"/>
        <n v="25508"/>
        <n v="25511"/>
        <n v="26135"/>
        <n v="26138"/>
        <n v="26155"/>
        <n v="26291"/>
        <n v="26292"/>
        <n v="26329"/>
        <n v="26344"/>
        <n v="26418"/>
        <n v="26570"/>
        <n v="26571"/>
        <n v="26574"/>
        <n v="26577"/>
        <n v="26578"/>
        <n v="27049"/>
        <n v="27156"/>
        <n v="27221"/>
        <n v="27355"/>
        <n v="27357"/>
        <n v="27358"/>
        <n v="27360"/>
        <n v="27645"/>
        <n v="27647"/>
        <n v="27759"/>
        <n v="27761"/>
        <n v="27849"/>
        <n v="27958"/>
        <n v="27959"/>
        <n v="27967"/>
        <n v="28214"/>
        <n v="28721"/>
        <n v="28722"/>
        <n v="28723"/>
        <n v="29604"/>
        <n v="29783"/>
        <n v="30007"/>
        <n v="30012"/>
        <n v="30104"/>
        <n v="30164"/>
        <n v="30183"/>
        <n v="30273"/>
        <n v="30485"/>
        <n v="30488"/>
        <n v="30885"/>
        <n v="31560"/>
        <n v="32056"/>
        <n v="32057"/>
        <n v="32068"/>
        <n v="32077"/>
        <n v="32078"/>
        <n v="32657"/>
        <n v="32833"/>
        <n v="32858"/>
        <n v="33149"/>
        <n v="33226"/>
        <n v="33229"/>
        <n v="33483"/>
        <n v="33554"/>
        <n v="33780"/>
        <n v="33834"/>
        <n v="33838"/>
        <n v="33842"/>
        <n v="33904"/>
        <n v="33907"/>
        <n v="34008"/>
        <n v="34009"/>
        <n v="34012"/>
        <n v="34024"/>
        <n v="34037"/>
        <n v="34038"/>
        <n v="34039"/>
        <n v="34041"/>
        <n v="34489"/>
        <n v="34505"/>
        <n v="34711"/>
        <n v="34810"/>
        <n v="34811"/>
        <n v="35139"/>
        <n v="35416"/>
        <n v="35430"/>
        <n v="35442"/>
        <n v="35600"/>
        <n v="35686"/>
        <n v="35688"/>
        <n v="35720"/>
        <n v="35998"/>
        <n v="36005"/>
        <n v="36007"/>
        <n v="36056"/>
        <n v="36059"/>
        <n v="36151"/>
        <n v="36209"/>
        <n v="36227"/>
        <n v="36229"/>
        <n v="36234"/>
        <n v="36235"/>
        <n v="36236"/>
        <n v="36257"/>
        <n v="36296"/>
        <n v="36326"/>
        <n v="36500"/>
        <n v="36554"/>
        <n v="36712"/>
        <n v="36743"/>
        <n v="36912"/>
        <n v="36913"/>
        <n v="36915"/>
        <n v="36916"/>
        <n v="36918"/>
        <n v="36920"/>
        <n v="36923"/>
        <n v="36924"/>
        <n v="36927"/>
        <n v="36928"/>
        <n v="36929"/>
        <n v="36970"/>
        <n v="36971"/>
        <n v="36972"/>
        <n v="36973"/>
        <n v="36976"/>
        <n v="36977"/>
        <n v="36979"/>
        <n v="36980"/>
        <n v="37010"/>
        <n v="37022"/>
        <n v="37023"/>
        <n v="37033"/>
        <n v="37156"/>
        <n v="37157"/>
        <n v="37158"/>
        <n v="37159"/>
        <n v="37778"/>
        <n v="37779"/>
        <n v="37781"/>
        <n v="38129"/>
        <n v="38136"/>
        <n v="38145"/>
        <n v="38149"/>
        <n v="42293"/>
        <n v="42381"/>
        <n v="43775"/>
        <n v="44327"/>
        <n v="45236"/>
        <n v="45257"/>
        <n v="45306"/>
        <n v="45420"/>
        <n v="45643"/>
        <n v="45672"/>
        <n v="45688"/>
        <n v="45745"/>
        <n v="45799"/>
        <n v="45861"/>
        <n v="46005"/>
        <n v="46159"/>
        <n v="46573"/>
        <n v="46785"/>
        <n v="46964"/>
        <n v="47204"/>
        <n v="47324"/>
        <n v="47360"/>
        <n v="47430"/>
        <n v="47524"/>
        <n v="47563"/>
        <n v="47929"/>
        <n v="48116"/>
        <n v="48208"/>
        <n v="48963"/>
        <n v="49312"/>
        <n v="49314"/>
        <n v="49376"/>
        <n v="50471"/>
        <n v="50707"/>
        <n v="19432" u="1"/>
      </sharedItems>
    </cacheField>
    <cacheField name="Postmark Box Type" numFmtId="0">
      <sharedItems containsBlank="1" count="5">
        <s v="FRC-S"/>
        <s v="folder"/>
        <s v="LGA-S"/>
        <m u="1"/>
        <s v="FRC" u="1"/>
      </sharedItems>
    </cacheField>
    <cacheField name="Cubic Feet" numFmtId="2">
      <sharedItems containsString="0" containsBlank="1" containsNumber="1" minValue="0.5" maxValue="1"/>
    </cacheField>
    <cacheField name="Cubic Feet2" numFmtId="2">
      <sharedItems containsString="0" containsBlank="1" containsNumber="1" minValue="0.5" maxValue="1"/>
    </cacheField>
    <cacheField name="RDS" numFmtId="0">
      <sharedItems containsBlank="1"/>
    </cacheField>
    <cacheField name=" Classification" numFmtId="0">
      <sharedItems containsBlank="1"/>
    </cacheField>
    <cacheField name="Title" numFmtId="0">
      <sharedItems containsBlank="1" containsMixedTypes="1" containsNumber="1" containsInteger="1" minValue="39" maxValue="39"/>
    </cacheField>
    <cacheField name="Material Start Date" numFmtId="0">
      <sharedItems containsDate="1" containsBlank="1" containsMixedTypes="1" minDate="1919-01-01T00:00:00" maxDate="1984-01-02T00:00:00"/>
    </cacheField>
    <cacheField name="Material End date" numFmtId="0">
      <sharedItems containsDate="1" containsBlank="1" containsMixedTypes="1" minDate="1921-09-21T00:00:00" maxDate="1993-01-01T00:00:00"/>
    </cacheField>
    <cacheField name="Total Pages" numFmtId="0">
      <sharedItems containsString="0" containsBlank="1" containsNumber="1" minValue="0" maxValue="2026"/>
    </cacheField>
    <cacheField name="Pages Exempted" numFmtId="1">
      <sharedItems containsString="0" containsBlank="1" containsNumber="1" containsInteger="1" minValue="0" maxValue="2026"/>
    </cacheField>
    <cacheField name="Pages Declassified" numFmtId="1">
      <sharedItems containsString="0" containsBlank="1" containsNumber="1" minValue="0" maxValue="2026"/>
    </cacheField>
    <cacheField name="Pages Unclassified" numFmtId="1">
      <sharedItems containsString="0" containsBlank="1" containsNumber="1" containsInteger="1" minValue="0" maxValue="2001"/>
    </cacheField>
    <cacheField name="50USC 3605" numFmtId="0">
      <sharedItems containsBlank="1" count="3">
        <m/>
        <s v="No"/>
        <s v="Yes"/>
      </sharedItems>
    </cacheField>
    <cacheField name="Privacy Act" numFmtId="0">
      <sharedItems containsBlank="1" count="2">
        <m/>
        <s v="No"/>
      </sharedItems>
    </cacheField>
    <cacheField name="SORN" numFmtId="0">
      <sharedItems containsBlank="1"/>
    </cacheField>
    <cacheField name="RD/FRD" numFmtId="0">
      <sharedItems containsBlank="1" count="2">
        <m/>
        <s v="No"/>
      </sharedItems>
    </cacheField>
    <cacheField name="RD/FRD Marked" numFmtId="0">
      <sharedItems containsBlank="1"/>
    </cacheField>
    <cacheField name="RD/FRD Un-Marked" numFmtId="0">
      <sharedItems containsBlank="1"/>
    </cacheField>
    <cacheField name="REFERRAL Y/N" numFmtId="0">
      <sharedItems containsBlank="1" count="2">
        <m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m/>
    <x v="0"/>
    <x v="0"/>
    <n v="1"/>
    <m/>
    <m/>
    <m/>
    <m/>
    <m/>
    <m/>
    <m/>
    <m/>
    <m/>
    <x v="0"/>
    <x v="0"/>
    <m/>
    <x v="0"/>
    <m/>
    <m/>
    <x v="0"/>
  </r>
  <r>
    <n v="1"/>
    <x v="1"/>
    <x v="1"/>
    <m/>
    <s v="200-03"/>
    <s v="UNCLASSIFIED"/>
    <s v="(U) FAR EASTERN DIPLOMATIC NET REPORTS"/>
    <d v="1944-09-28T00:00:00"/>
    <d v="1945-11-26T00:00:00"/>
    <m/>
    <m/>
    <m/>
    <m/>
    <x v="1"/>
    <x v="1"/>
    <s v="No"/>
    <x v="1"/>
    <s v="No"/>
    <s v="No"/>
    <x v="1"/>
  </r>
  <r>
    <n v="1"/>
    <x v="2"/>
    <x v="1"/>
    <m/>
    <s v="200-03"/>
    <s v="UNCLASSIFIED"/>
    <s v="(U) U. K. BRUSA PAPERS SECURITY OF ASAD-1 NRLCIFAX K. G."/>
    <d v="1951-06-07T00:00:00"/>
    <d v="1953-12-28T00:00:00"/>
    <m/>
    <m/>
    <m/>
    <m/>
    <x v="1"/>
    <x v="1"/>
    <s v="No"/>
    <x v="1"/>
    <s v="No"/>
    <s v="No"/>
    <x v="1"/>
  </r>
  <r>
    <n v="1"/>
    <x v="3"/>
    <x v="1"/>
    <m/>
    <s v="200-03"/>
    <s v="UNCLASSIFIED"/>
    <s v="(U) JN FREQUENCIES AND MISCELLANEOUS J DATA"/>
    <d v="1921-09-21T00:00:00"/>
    <d v="1921-09-21T00:00:00"/>
    <m/>
    <m/>
    <m/>
    <m/>
    <x v="1"/>
    <x v="1"/>
    <s v="No"/>
    <x v="1"/>
    <s v="No"/>
    <s v="No"/>
    <x v="1"/>
  </r>
  <r>
    <n v="1"/>
    <x v="4"/>
    <x v="1"/>
    <m/>
    <s v="200-03"/>
    <s v="UNCLASSIFIED"/>
    <s v="(U) RUSSIAN CODE SYNOPTIC DETAILS"/>
    <d v="1950-10-06T00:00:00"/>
    <d v="1950-10-06T00:00:00"/>
    <m/>
    <m/>
    <m/>
    <m/>
    <x v="1"/>
    <x v="1"/>
    <s v="No"/>
    <x v="1"/>
    <s v="No"/>
    <s v="No"/>
    <x v="1"/>
  </r>
  <r>
    <n v="1"/>
    <x v="5"/>
    <x v="1"/>
    <m/>
    <s v="200-03"/>
    <s v="UNCLASSIFIED"/>
    <s v="(U) RUSSIAN CODE SYNOPTIC - POLICE CODE 3"/>
    <d v="1950-10-06T00:00:00"/>
    <d v="1950-10-06T00:00:00"/>
    <m/>
    <m/>
    <m/>
    <m/>
    <x v="1"/>
    <x v="1"/>
    <s v="No"/>
    <x v="1"/>
    <s v="No"/>
    <s v="No"/>
    <x v="1"/>
  </r>
  <r>
    <n v="1"/>
    <x v="6"/>
    <x v="1"/>
    <m/>
    <s v="200-03"/>
    <s v="UNCLASSIFIED"/>
    <s v="(U) AFSA - AFSS AGREEMENT ON TASK ASSIGNMENTS TO AFSS MOBILE INTERCEPT UNITS"/>
    <d v="1951-10-01T00:00:00"/>
    <d v="1951-10-03T00:00:00"/>
    <m/>
    <m/>
    <m/>
    <m/>
    <x v="1"/>
    <x v="1"/>
    <s v="No"/>
    <x v="1"/>
    <s v="No"/>
    <s v="No"/>
    <x v="1"/>
  </r>
  <r>
    <n v="1"/>
    <x v="7"/>
    <x v="1"/>
    <m/>
    <s v="200-03"/>
    <s v="UNCLASSIFIED"/>
    <s v="(U) INSTRUCTIONS FOR RADIO SERVICE OF THE RD ARMY 1943"/>
    <d v="1952-04-01T00:00:00"/>
    <d v="1952-04-01T00:00:00"/>
    <m/>
    <m/>
    <m/>
    <m/>
    <x v="1"/>
    <x v="1"/>
    <s v="No"/>
    <x v="1"/>
    <s v="No"/>
    <s v="No"/>
    <x v="1"/>
  </r>
  <r>
    <n v="1"/>
    <x v="8"/>
    <x v="1"/>
    <m/>
    <s v="200-03"/>
    <s v="UNCLASSIFIED"/>
    <s v="(U) RADIOPRINTER PUBLICATION PROGRAM FILE"/>
    <d v="1951-01-01T00:00:00"/>
    <d v="1956-12-14T00:00:00"/>
    <m/>
    <m/>
    <m/>
    <m/>
    <x v="1"/>
    <x v="1"/>
    <s v="No"/>
    <x v="1"/>
    <s v="No"/>
    <s v="No"/>
    <x v="1"/>
  </r>
  <r>
    <n v="1"/>
    <x v="9"/>
    <x v="1"/>
    <m/>
    <s v="200-03"/>
    <s v="UNCLASSIFIED"/>
    <s v="(U) PRIMARY STANDARD OF FREQUENCY OF WWV TRANSMISSIONS"/>
    <d v="1954-04-01T00:00:00"/>
    <d v="1954-04-01T00:00:00"/>
    <m/>
    <m/>
    <m/>
    <m/>
    <x v="1"/>
    <x v="1"/>
    <s v="No"/>
    <x v="1"/>
    <s v="No"/>
    <s v="No"/>
    <x v="1"/>
  </r>
  <r>
    <n v="1"/>
    <x v="10"/>
    <x v="1"/>
    <m/>
    <s v="200-03"/>
    <s v="UNCLASSIFIED"/>
    <s v="(U) SOVIET 3 CHANNEL MUX PAGE PRINTER (PA3C4) FILE"/>
    <d v="1946-08-01T00:00:00"/>
    <d v="1946-08-01T00:00:00"/>
    <m/>
    <m/>
    <m/>
    <m/>
    <x v="1"/>
    <x v="1"/>
    <s v="No"/>
    <x v="1"/>
    <s v="No"/>
    <s v="No"/>
    <x v="1"/>
  </r>
  <r>
    <n v="1"/>
    <x v="11"/>
    <x v="1"/>
    <m/>
    <s v="200-03"/>
    <s v="UNCLASSIFIED"/>
    <s v="(U) JAPANESE 6-UNIT SINGLE CHANNEL RADIO PRINTER FILE"/>
    <d v="1951-03-20T00:00:00"/>
    <d v="1952-01-02T00:00:00"/>
    <m/>
    <m/>
    <m/>
    <m/>
    <x v="1"/>
    <x v="1"/>
    <s v="No"/>
    <x v="1"/>
    <s v="No"/>
    <s v="No"/>
    <x v="1"/>
  </r>
  <r>
    <n v="1"/>
    <x v="12"/>
    <x v="1"/>
    <m/>
    <s v="200-03"/>
    <s v="UNCLASSIFIED"/>
    <s v="(U) CREED AND CROYDON KEYBOARDS FILE"/>
    <d v="1933-10-23T00:00:00"/>
    <d v="1946-08-21T00:00:00"/>
    <m/>
    <m/>
    <m/>
    <m/>
    <x v="1"/>
    <x v="1"/>
    <s v="No"/>
    <x v="1"/>
    <s v="No"/>
    <s v="No"/>
    <x v="1"/>
  </r>
  <r>
    <n v="1"/>
    <x v="13"/>
    <x v="1"/>
    <m/>
    <s v="200-03"/>
    <s v="UNCLASSIFIED"/>
    <s v="(U) SUPPLEMENTAL CIPHER DEVICE T52C FOR SIEMENS TELEPRINTER"/>
    <d v="1950-09-01T00:00:00"/>
    <d v="1951-12-31T00:00:00"/>
    <m/>
    <m/>
    <m/>
    <m/>
    <x v="1"/>
    <x v="1"/>
    <s v="No"/>
    <x v="1"/>
    <s v="No"/>
    <s v="No"/>
    <x v="1"/>
  </r>
  <r>
    <n v="1"/>
    <x v="14"/>
    <x v="1"/>
    <m/>
    <s v="200-03"/>
    <s v="UNCLASSIFIED"/>
    <s v="(U) REPORT ON RECOVERY OF LUG PATTERN OF THE SZ-40"/>
    <d v="1952-05-01T00:00:00"/>
    <d v="1952-05-31T00:00:00"/>
    <m/>
    <m/>
    <m/>
    <m/>
    <x v="1"/>
    <x v="1"/>
    <s v="No"/>
    <x v="1"/>
    <s v="No"/>
    <s v="No"/>
    <x v="1"/>
  </r>
  <r>
    <n v="1"/>
    <x v="15"/>
    <x v="1"/>
    <m/>
    <s v="200-03"/>
    <s v="UNCLASSIFIED"/>
    <s v="(U) SUMMARY OF METHODS FOR SOLVING THE SUPPLEMENTAL CIPHER DEVICES &quot;SZ-40&quot; AND &quot;SZ-42&quot;"/>
    <d v="1952-06-01T00:00:00"/>
    <d v="1952-06-30T00:00:00"/>
    <m/>
    <m/>
    <m/>
    <m/>
    <x v="1"/>
    <x v="1"/>
    <s v="No"/>
    <x v="1"/>
    <s v="No"/>
    <s v="No"/>
    <x v="1"/>
  </r>
  <r>
    <n v="1"/>
    <x v="16"/>
    <x v="1"/>
    <m/>
    <s v="200-03"/>
    <s v="UNCLASSIFIED"/>
    <s v="(U) WIDEBAND &amp; THE SIGINT SYSTEM"/>
    <d v="1963-07-09T00:00:00"/>
    <d v="1963-07-09T00:00:00"/>
    <m/>
    <m/>
    <m/>
    <m/>
    <x v="1"/>
    <x v="1"/>
    <s v="No"/>
    <x v="1"/>
    <s v="No"/>
    <s v="No"/>
    <x v="1"/>
  </r>
  <r>
    <n v="1"/>
    <x v="17"/>
    <x v="1"/>
    <m/>
    <s v="200-03"/>
    <s v="UNCLASSIFIED"/>
    <s v="(U) GERMAN-RUSSIAN ESPIONAGE RADIO"/>
    <d v="1948-08-09T00:00:00"/>
    <d v="1948-08-09T00:00:00"/>
    <m/>
    <m/>
    <m/>
    <m/>
    <x v="1"/>
    <x v="1"/>
    <s v="No"/>
    <x v="1"/>
    <s v="No"/>
    <s v="No"/>
    <x v="1"/>
  </r>
  <r>
    <n v="1"/>
    <x v="18"/>
    <x v="1"/>
    <m/>
    <s v="200-03"/>
    <s v="UNCLASSIFIED"/>
    <s v="(U) CLASSIFIED LIST OF SPEECH PROBLEMS"/>
    <d v="1952-10-21T00:00:00"/>
    <d v="1952-10-21T00:00:00"/>
    <m/>
    <m/>
    <m/>
    <m/>
    <x v="1"/>
    <x v="1"/>
    <s v="No"/>
    <x v="1"/>
    <s v="No"/>
    <s v="No"/>
    <x v="1"/>
  </r>
  <r>
    <n v="1"/>
    <x v="19"/>
    <x v="1"/>
    <m/>
    <s v="200-03"/>
    <s v="UNCLASSIFIED"/>
    <s v="(U) CORRESPONDENCE ON CAPTURED GERMAN MATERIAL"/>
    <d v="1946-03-04T00:00:00"/>
    <d v="1946-03-13T00:00:00"/>
    <m/>
    <m/>
    <m/>
    <m/>
    <x v="1"/>
    <x v="1"/>
    <s v="No"/>
    <x v="1"/>
    <s v="No"/>
    <s v="No"/>
    <x v="1"/>
  </r>
  <r>
    <n v="1"/>
    <x v="20"/>
    <x v="1"/>
    <m/>
    <s v="200-03"/>
    <s v="UNCLASSIFIED"/>
    <s v="(U) JOINT MILITARY EXERCISE IN PUERTO RICAN AREA DESCRIBING COMMUNICATIONS / ELECTRONIC STEPS"/>
    <d v="1949-10-21T00:00:00"/>
    <d v="1949-10-21T00:00:00"/>
    <m/>
    <m/>
    <m/>
    <m/>
    <x v="1"/>
    <x v="1"/>
    <s v="No"/>
    <x v="1"/>
    <s v="No"/>
    <s v="No"/>
    <x v="1"/>
  </r>
  <r>
    <n v="1"/>
    <x v="21"/>
    <x v="1"/>
    <m/>
    <s v="200-03"/>
    <s v="UNCLASSIFIED"/>
    <s v="(U) SPECIAL MORSE AND NON-MORSE &quot;SPEED AND TIME CHART&quot;"/>
    <d v="1948-06-29T00:00:00"/>
    <d v="1948-06-29T00:00:00"/>
    <m/>
    <m/>
    <m/>
    <m/>
    <x v="1"/>
    <x v="1"/>
    <s v="No"/>
    <x v="1"/>
    <s v="No"/>
    <s v="No"/>
    <x v="1"/>
  </r>
  <r>
    <n v="1"/>
    <x v="22"/>
    <x v="1"/>
    <m/>
    <s v="200-03"/>
    <s v="UNCLASSIFIED"/>
    <s v="(U) COPPERHEAD SCANNER TECHNICAL MANUAL AND SCHEMATICS"/>
    <d v="1951-07-13T00:00:00"/>
    <d v="1951-08-16T00:00:00"/>
    <m/>
    <m/>
    <m/>
    <m/>
    <x v="1"/>
    <x v="1"/>
    <s v="No"/>
    <x v="1"/>
    <s v="No"/>
    <s v="No"/>
    <x v="1"/>
  </r>
  <r>
    <n v="1"/>
    <x v="23"/>
    <x v="1"/>
    <m/>
    <s v="200-03"/>
    <s v="UNCLASSIFIED"/>
    <s v="(U) U.S. NAVY MESSAGES, CIPHER AND PLAIN TEXT: SPANISH-AMERICAN WAR"/>
    <m/>
    <m/>
    <m/>
    <m/>
    <m/>
    <m/>
    <x v="1"/>
    <x v="1"/>
    <s v="No"/>
    <x v="1"/>
    <s v="No"/>
    <s v="No"/>
    <x v="1"/>
  </r>
  <r>
    <n v="1"/>
    <x v="24"/>
    <x v="1"/>
    <m/>
    <s v="200-03"/>
    <s v="UNCLASSIFIED"/>
    <s v="(U) TWO GERMAN CIPHER SYSTEMS"/>
    <d v="1919-01-01T00:00:00"/>
    <d v="1983-01-01T00:00:00"/>
    <m/>
    <m/>
    <m/>
    <m/>
    <x v="1"/>
    <x v="1"/>
    <s v="No"/>
    <x v="1"/>
    <s v="No"/>
    <s v="No"/>
    <x v="1"/>
  </r>
  <r>
    <n v="1"/>
    <x v="25"/>
    <x v="1"/>
    <m/>
    <s v="200-03"/>
    <s v="UNCLASSIFIED"/>
    <s v="(U) ADVANCED CRYPTANALYSIS STRIP SYSTEMS, CIPHER DEVICE M-94"/>
    <d v="1947-06-01T00:00:00"/>
    <d v="1947-06-01T00:00:00"/>
    <m/>
    <m/>
    <m/>
    <m/>
    <x v="1"/>
    <x v="1"/>
    <s v="No"/>
    <x v="1"/>
    <s v="No"/>
    <s v="No"/>
    <x v="1"/>
  </r>
  <r>
    <n v="1"/>
    <x v="26"/>
    <x v="1"/>
    <m/>
    <s v="200-03"/>
    <s v="UNCLASSIFIED"/>
    <s v="(U) PLAYFAIR SQUARE - DIGRAPHIC IDIOMORPHS - PORTUGUESE - FRENCH 1946"/>
    <d v="1946-06-20T00:00:00"/>
    <d v="1946-06-25T00:00:00"/>
    <m/>
    <m/>
    <m/>
    <m/>
    <x v="1"/>
    <x v="1"/>
    <s v="No"/>
    <x v="1"/>
    <s v="No"/>
    <s v="No"/>
    <x v="1"/>
  </r>
  <r>
    <n v="1"/>
    <x v="27"/>
    <x v="1"/>
    <m/>
    <s v="200-03"/>
    <s v="UNCLASSIFIED"/>
    <s v="(U) DEMON OPERATIONS, 1949"/>
    <d v="1949-06-09T00:00:00"/>
    <d v="1949-06-09T00:00:00"/>
    <m/>
    <m/>
    <m/>
    <m/>
    <x v="1"/>
    <x v="1"/>
    <s v="No"/>
    <x v="1"/>
    <s v="No"/>
    <s v="No"/>
    <x v="1"/>
  </r>
  <r>
    <n v="1"/>
    <x v="28"/>
    <x v="1"/>
    <m/>
    <s v="200-03"/>
    <s v="UNCLASSIFIED"/>
    <s v="(U) CHINESE MILITARY PERSONS"/>
    <d v="1946-03-15T00:00:00"/>
    <d v="1946-03-15T00:00:00"/>
    <m/>
    <m/>
    <m/>
    <m/>
    <x v="1"/>
    <x v="1"/>
    <s v="No"/>
    <x v="1"/>
    <s v="No"/>
    <s v="No"/>
    <x v="1"/>
  </r>
  <r>
    <n v="1"/>
    <x v="29"/>
    <x v="1"/>
    <m/>
    <s v="200-03"/>
    <s v="UNCLASSIFIED"/>
    <s v="(U) PROMINENT CHINESE"/>
    <d v="1947-06-15T00:00:00"/>
    <d v="1947-06-15T00:00:00"/>
    <m/>
    <m/>
    <m/>
    <m/>
    <x v="1"/>
    <x v="1"/>
    <s v="No"/>
    <x v="1"/>
    <s v="No"/>
    <s v="No"/>
    <x v="1"/>
  </r>
  <r>
    <n v="1"/>
    <x v="30"/>
    <x v="1"/>
    <m/>
    <s v="200-03"/>
    <s v="UNCLASSIFIED"/>
    <s v="(U) CHINESE PERSONALITIES SORTED BY 2ND MING GROUP"/>
    <d v="1946-09-17T00:00:00"/>
    <d v="1946-09-17T00:00:00"/>
    <m/>
    <m/>
    <m/>
    <m/>
    <x v="1"/>
    <x v="1"/>
    <s v="No"/>
    <x v="1"/>
    <s v="No"/>
    <s v="No"/>
    <x v="1"/>
  </r>
  <r>
    <n v="1"/>
    <x v="31"/>
    <x v="1"/>
    <m/>
    <s v="200-03"/>
    <s v="UNCLASSIFIED"/>
    <s v="(U) CHINESE TELEGRAPHIC CODE"/>
    <d v="1946-04-01T00:00:00"/>
    <d v="1946-04-01T00:00:00"/>
    <m/>
    <m/>
    <m/>
    <m/>
    <x v="1"/>
    <x v="1"/>
    <s v="No"/>
    <x v="1"/>
    <s v="No"/>
    <s v="No"/>
    <x v="1"/>
  </r>
  <r>
    <n v="1"/>
    <x v="32"/>
    <x v="1"/>
    <m/>
    <s v="200-03"/>
    <s v="UNCLASSIFIED"/>
    <s v="(U) TECHNICAL NOTES AND MESSAGES ON JBE, JAPANESE DIPLOMATIC SYSTEM"/>
    <d v="1944-07-19T00:00:00"/>
    <d v="1945-02-09T00:00:00"/>
    <m/>
    <m/>
    <m/>
    <m/>
    <x v="1"/>
    <x v="1"/>
    <s v="No"/>
    <x v="1"/>
    <s v="No"/>
    <s v="No"/>
    <x v="1"/>
  </r>
  <r>
    <n v="1"/>
    <x v="33"/>
    <x v="1"/>
    <m/>
    <s v="200-03"/>
    <s v="UNCLASSIFIED"/>
    <s v="(U) DESCRIPTION AND SERVICING GUIDE FOR THE ME3 AND ME8 CARRIER FREQUENCY TELEPHONE"/>
    <d v="1954-06-29T00:00:00"/>
    <d v="1954-06-29T00:00:00"/>
    <m/>
    <m/>
    <m/>
    <m/>
    <x v="1"/>
    <x v="1"/>
    <s v="No"/>
    <x v="1"/>
    <s v="No"/>
    <s v="No"/>
    <x v="1"/>
  </r>
  <r>
    <n v="1"/>
    <x v="34"/>
    <x v="1"/>
    <m/>
    <s v="200-03"/>
    <s v="UNCLASSIFIED"/>
    <s v="(U) ASA MEMO FILE: INTELLIGENCE REPORTS"/>
    <d v="1954-07-06T00:00:00"/>
    <d v="1954-07-06T00:00:00"/>
    <m/>
    <m/>
    <m/>
    <m/>
    <x v="1"/>
    <x v="1"/>
    <s v="No"/>
    <x v="1"/>
    <s v="No"/>
    <s v="No"/>
    <x v="1"/>
  </r>
  <r>
    <n v="1"/>
    <x v="35"/>
    <x v="1"/>
    <m/>
    <s v="200-03"/>
    <s v="UNCLASSIFIED"/>
    <s v="(U) GERMAN REPORT OF SIGNAL INTELLIGENCE ORGANIZATION"/>
    <d v="1948-11-12T00:00:00"/>
    <d v="1948-11-12T00:00:00"/>
    <m/>
    <m/>
    <m/>
    <m/>
    <x v="1"/>
    <x v="1"/>
    <s v="No"/>
    <x v="1"/>
    <s v="No"/>
    <s v="No"/>
    <x v="1"/>
  </r>
  <r>
    <n v="1"/>
    <x v="36"/>
    <x v="1"/>
    <m/>
    <s v="200-03"/>
    <s v="UNCLASSIFIED"/>
    <s v="(U) &quot;SCHLUESSELKASTEN&quot;"/>
    <d v="1950-02-01T00:00:00"/>
    <d v="1950-02-01T00:00:00"/>
    <m/>
    <m/>
    <m/>
    <m/>
    <x v="1"/>
    <x v="1"/>
    <s v="No"/>
    <x v="1"/>
    <s v="No"/>
    <s v="No"/>
    <x v="1"/>
  </r>
  <r>
    <n v="1"/>
    <x v="37"/>
    <x v="1"/>
    <m/>
    <s v="200-03"/>
    <s v="UNCLASSIFIED"/>
    <s v="(U) HAGELIN - GRETENER SYSTEM"/>
    <d v="1949-08-01T00:00:00"/>
    <d v="1949-08-01T00:00:00"/>
    <m/>
    <m/>
    <m/>
    <m/>
    <x v="1"/>
    <x v="1"/>
    <s v="No"/>
    <x v="1"/>
    <s v="No"/>
    <s v="No"/>
    <x v="1"/>
  </r>
  <r>
    <n v="1"/>
    <x v="38"/>
    <x v="1"/>
    <m/>
    <s v="200-03"/>
    <s v="UNCLASSIFIED"/>
    <s v="(U) DESCRIPTION AND STATEMENTS ON USE OF SIGROD (CONVERTER MX-783U)"/>
    <d v="1947-03-19T00:00:00"/>
    <d v="1948-08-11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2"/>
    <x v="39"/>
    <x v="1"/>
    <m/>
    <s v="200-03"/>
    <s v="UNCLASSIFIED"/>
    <s v="(U) USE OF GERMAN NATIONALS WHO PREVIOUSLY WORKED IN GERMAN SIGINT"/>
    <d v="1947-09-19T00:00:00"/>
    <d v="1947-09-19T00:00:00"/>
    <m/>
    <m/>
    <m/>
    <m/>
    <x v="1"/>
    <x v="1"/>
    <s v="No"/>
    <x v="1"/>
    <s v="No"/>
    <s v="No"/>
    <x v="1"/>
  </r>
  <r>
    <n v="2"/>
    <x v="40"/>
    <x v="1"/>
    <m/>
    <s v="200-03"/>
    <s v="UNCLASSIFIED"/>
    <s v="(U) INSTRUCTIONS FOR ADDRESSING RED ARMY CORRESPONDENCE"/>
    <d v="1950-08-29T00:00:00"/>
    <d v="1950-08-29T00:00:00"/>
    <m/>
    <m/>
    <m/>
    <m/>
    <x v="1"/>
    <x v="1"/>
    <s v="No"/>
    <x v="1"/>
    <s v="No"/>
    <s v="No"/>
    <x v="1"/>
  </r>
  <r>
    <n v="2"/>
    <x v="41"/>
    <x v="1"/>
    <m/>
    <s v="200-03"/>
    <s v="UNCLASSIFIED"/>
    <s v="(U) PHOTOGRAPHS OF CRYPTOGRAPHIC EQUIPMENT USED ON VARIOUS CIPHER PROBLEMS A-C"/>
    <d v="1940-01-01T00:00:00"/>
    <d v="1955-12-31T00:00:00"/>
    <m/>
    <m/>
    <m/>
    <m/>
    <x v="1"/>
    <x v="1"/>
    <s v="No"/>
    <x v="1"/>
    <s v="No"/>
    <s v="No"/>
    <x v="1"/>
  </r>
  <r>
    <n v="2"/>
    <x v="42"/>
    <x v="1"/>
    <m/>
    <s v="200-03"/>
    <s v="UNCLASSIFIED"/>
    <s v="(U) PHOTOS OF CRYPTOGRAPHIC EQUIPMENT USED ON VARIOUS CIPHER PROBLEMS GEE-HOR"/>
    <d v="1940-01-01T00:00:00"/>
    <d v="1955-12-31T00:00:00"/>
    <m/>
    <m/>
    <m/>
    <m/>
    <x v="1"/>
    <x v="1"/>
    <s v="No"/>
    <x v="1"/>
    <s v="No"/>
    <s v="No"/>
    <x v="1"/>
  </r>
  <r>
    <n v="2"/>
    <x v="43"/>
    <x v="1"/>
    <m/>
    <s v="200-03"/>
    <s v="UNCLASSIFIED"/>
    <s v="(U) PHOTOS OF CRYPTOGRAPHIC EQUIPMENT USED ON VARIOUS CIPHER PROBLEMS - GYP - KEY FINDER"/>
    <d v="1940-01-01T00:00:00"/>
    <d v="1955-12-31T00:00:00"/>
    <m/>
    <m/>
    <m/>
    <m/>
    <x v="1"/>
    <x v="1"/>
    <s v="No"/>
    <x v="1"/>
    <s v="No"/>
    <s v="No"/>
    <x v="1"/>
  </r>
  <r>
    <n v="2"/>
    <x v="44"/>
    <x v="1"/>
    <m/>
    <s v="200-03"/>
    <s v="UNCLASSIFIED"/>
    <s v="(U) PHOTOS OF CRYPTOGRAPHIC EQUIPMENT USED ON VARIOUS CIPHER PROBLEMS"/>
    <d v="1940-01-01T00:00:00"/>
    <d v="1955-12-31T00:00:00"/>
    <m/>
    <m/>
    <m/>
    <m/>
    <x v="1"/>
    <x v="1"/>
    <s v="No"/>
    <x v="1"/>
    <s v="No"/>
    <s v="No"/>
    <x v="1"/>
  </r>
  <r>
    <n v="2"/>
    <x v="45"/>
    <x v="1"/>
    <m/>
    <s v="200-03"/>
    <s v="UNCLASSIFIED"/>
    <s v="(U) PHOTOS OF CRYPTOGRAPHIC EQUIPMENT USED ON VARIOUS CIPHER PROBLEMS"/>
    <d v="1940-01-01T00:00:00"/>
    <d v="1955-12-31T00:00:00"/>
    <m/>
    <m/>
    <m/>
    <m/>
    <x v="1"/>
    <x v="1"/>
    <s v="No"/>
    <x v="1"/>
    <s v="No"/>
    <s v="No"/>
    <x v="1"/>
  </r>
  <r>
    <n v="2"/>
    <x v="46"/>
    <x v="1"/>
    <m/>
    <s v="200-03"/>
    <s v="UNCLASSIFIED"/>
    <s v="(U) CRYPTOGRAPHIC OPERATIONS - AIR FORCE SSG 61 AND SIG 61A"/>
    <d v="1952-01-01T00:00:00"/>
    <d v="1953-03-31T00:00:00"/>
    <m/>
    <m/>
    <m/>
    <m/>
    <x v="1"/>
    <x v="1"/>
    <s v="No"/>
    <x v="1"/>
    <s v="No"/>
    <s v="No"/>
    <x v="1"/>
  </r>
  <r>
    <n v="2"/>
    <x v="47"/>
    <x v="1"/>
    <m/>
    <s v="200-03"/>
    <s v="UNCLASSIFIED"/>
    <s v="(U) SPL REPORT OF EFFECTS OF 5TH AF INTERDICTION PROGRAM, 1951"/>
    <d v="1951-11-15T00:00:00"/>
    <d v="1951-11-15T00:00:00"/>
    <m/>
    <m/>
    <m/>
    <m/>
    <x v="1"/>
    <x v="1"/>
    <s v="No"/>
    <x v="1"/>
    <s v="No"/>
    <s v="No"/>
    <x v="1"/>
  </r>
  <r>
    <n v="2"/>
    <x v="48"/>
    <x v="1"/>
    <m/>
    <s v="200-03"/>
    <s v="UNCLASSIFIED"/>
    <s v="(U) INFORMATION ON USSR CIVIL AVIATION ORGANIZATION, PERSONNEL AND TRAFFIC DURING 1948"/>
    <d v="1948-10-18T00:00:00"/>
    <d v="1948-10-18T00:00:00"/>
    <m/>
    <m/>
    <m/>
    <m/>
    <x v="1"/>
    <x v="1"/>
    <s v="No"/>
    <x v="1"/>
    <s v="No"/>
    <s v="No"/>
    <x v="1"/>
  </r>
  <r>
    <n v="2"/>
    <x v="49"/>
    <x v="1"/>
    <m/>
    <s v="200-03"/>
    <s v="UNCLASSIFIED"/>
    <s v="(U) EXPLANATION AND PARTIAL DECODING OF CODES USED BY USSR AIR FORCES IN 1946-1947"/>
    <d v="1948-10-18T00:00:00"/>
    <d v="1948-10-18T00:00:00"/>
    <m/>
    <m/>
    <m/>
    <m/>
    <x v="1"/>
    <x v="1"/>
    <s v="No"/>
    <x v="1"/>
    <s v="No"/>
    <s v="No"/>
    <x v="1"/>
  </r>
  <r>
    <n v="2"/>
    <x v="50"/>
    <x v="1"/>
    <m/>
    <s v="200-03"/>
    <s v="UNCLASSIFIED"/>
    <s v="(U) REPORT ON THE SWISS RADIO DEFENSE SERVICE"/>
    <d v="1951-07-01T00:00:00"/>
    <d v="1951-07-01T00:00:00"/>
    <m/>
    <m/>
    <m/>
    <m/>
    <x v="1"/>
    <x v="1"/>
    <s v="No"/>
    <x v="1"/>
    <s v="No"/>
    <s v="No"/>
    <x v="1"/>
  </r>
  <r>
    <n v="2"/>
    <x v="51"/>
    <x v="1"/>
    <m/>
    <s v="200-03"/>
    <s v="UNCLASSIFIED"/>
    <s v="(U) MEMORANDA ON THE RASSIM CRYPTOSYSTEM"/>
    <d v="1947-04-01T00:00:00"/>
    <d v="1950-10-02T00:00:00"/>
    <m/>
    <m/>
    <m/>
    <m/>
    <x v="1"/>
    <x v="1"/>
    <s v="No"/>
    <x v="1"/>
    <s v="No"/>
    <s v="No"/>
    <x v="1"/>
  </r>
  <r>
    <n v="2"/>
    <x v="52"/>
    <x v="1"/>
    <m/>
    <s v="200-03"/>
    <s v="UNCLASSIFIED"/>
    <s v="(U) PAPERS ON GERMAN GRILLE SYSTEMS"/>
    <d v="1945-05-12T00:00:00"/>
    <d v="1947-03-13T00:00:00"/>
    <m/>
    <m/>
    <m/>
    <m/>
    <x v="1"/>
    <x v="1"/>
    <s v="No"/>
    <x v="1"/>
    <s v="No"/>
    <s v="No"/>
    <x v="1"/>
  </r>
  <r>
    <n v="2"/>
    <x v="53"/>
    <x v="1"/>
    <m/>
    <s v="200-03"/>
    <s v="UNCLASSIFIED"/>
    <s v="(U) AUTOMATIC TRANSCRIPTION OF GRATING TRAFFIC, 1959"/>
    <d v="1959-12-28T00:00:00"/>
    <d v="1959-12-28T00:00:00"/>
    <m/>
    <m/>
    <m/>
    <m/>
    <x v="1"/>
    <x v="1"/>
    <s v="No"/>
    <x v="1"/>
    <s v="No"/>
    <s v="No"/>
    <x v="1"/>
  </r>
  <r>
    <n v="2"/>
    <x v="54"/>
    <x v="1"/>
    <m/>
    <s v="200-03"/>
    <s v="UNCLASSIFIED"/>
    <s v="(U) INSTRUCTIONS FOR USE OF LITERAL ONE-TIME PADS, 1944-46"/>
    <d v="1944-03-27T00:00:00"/>
    <d v="1946-07-25T00:00:00"/>
    <m/>
    <m/>
    <m/>
    <m/>
    <x v="1"/>
    <x v="1"/>
    <s v="No"/>
    <x v="1"/>
    <s v="No"/>
    <s v="No"/>
    <x v="1"/>
  </r>
  <r>
    <n v="2"/>
    <x v="55"/>
    <x v="1"/>
    <m/>
    <s v="200-03"/>
    <s v="UNCLASSIFIED"/>
    <s v="(U) ONE-TIME TAPE SYSTEMS AND SHORT TITLE OF SYSTEMS, CIRCA 1950"/>
    <d v="1950-01-01T00:00:00"/>
    <d v="1950-12-31T00:00:00"/>
    <m/>
    <m/>
    <m/>
    <m/>
    <x v="1"/>
    <x v="1"/>
    <s v="No"/>
    <x v="1"/>
    <s v="No"/>
    <s v="No"/>
    <x v="1"/>
  </r>
  <r>
    <n v="2"/>
    <x v="56"/>
    <x v="1"/>
    <m/>
    <s v="200-03"/>
    <s v="UNCLASSIFIED"/>
    <s v="(U) SIMPLIFIED EXPERIMENTAL TONE DEMODULATOR"/>
    <d v="1948-10-09T00:00:00"/>
    <d v="1949-07-13T00:00:00"/>
    <m/>
    <m/>
    <m/>
    <m/>
    <x v="1"/>
    <x v="1"/>
    <s v="No"/>
    <x v="1"/>
    <s v="No"/>
    <s v="No"/>
    <x v="1"/>
  </r>
  <r>
    <n v="2"/>
    <x v="57"/>
    <x v="1"/>
    <m/>
    <s v="200-03"/>
    <s v="UNCLASSIFIED"/>
    <s v="(U) CRYPTANALYST'S MANUALS, 1947-1948"/>
    <d v="1947-04-01T00:00:00"/>
    <d v="1948-10-01T00:00:00"/>
    <m/>
    <m/>
    <m/>
    <m/>
    <x v="1"/>
    <x v="1"/>
    <s v="No"/>
    <x v="1"/>
    <s v="No"/>
    <s v="No"/>
    <x v="1"/>
  </r>
  <r>
    <n v="2"/>
    <x v="58"/>
    <x v="1"/>
    <m/>
    <s v="200-03"/>
    <s v="UNCLASSIFIED"/>
    <s v="(U)  RADIO PRINTER EQUIPMENT"/>
    <d v="1950-01-30T00:00:00"/>
    <d v="1950-01-30T00:00:00"/>
    <m/>
    <m/>
    <m/>
    <m/>
    <x v="1"/>
    <x v="1"/>
    <s v="No"/>
    <x v="1"/>
    <s v="No"/>
    <s v="No"/>
    <x v="1"/>
  </r>
  <r>
    <n v="2"/>
    <x v="59"/>
    <x v="1"/>
    <m/>
    <s v="200-03"/>
    <s v="UNCLASSIFIED"/>
    <s v="(U) PRELIMINARY REPORT AMBER CARD READER #2"/>
    <d v="1947-01-08T00:00:00"/>
    <d v="1947-01-08T00:00:00"/>
    <m/>
    <m/>
    <m/>
    <m/>
    <x v="1"/>
    <x v="1"/>
    <s v="No"/>
    <x v="1"/>
    <s v="No"/>
    <s v="No"/>
    <x v="1"/>
  </r>
  <r>
    <n v="2"/>
    <x v="60"/>
    <x v="1"/>
    <m/>
    <s v="200-03"/>
    <s v="UNCLASSIFIED"/>
    <s v="(U) A STUDY OF THE FUNCTIONS OF A MECHANIZABLE CREF SEGMENT"/>
    <d v="1960-04-01T00:00:00"/>
    <d v="1960-04-30T00:00:00"/>
    <m/>
    <m/>
    <m/>
    <m/>
    <x v="1"/>
    <x v="1"/>
    <s v="No"/>
    <x v="1"/>
    <s v="No"/>
    <s v="No"/>
    <x v="1"/>
  </r>
  <r>
    <n v="2"/>
    <x v="61"/>
    <x v="1"/>
    <m/>
    <s v="200-03"/>
    <s v="UNCLASSIFIED"/>
    <s v="(U) RCA-IBM 466-L ELECTROMAGNETIC INTELLIGENCE SYSTEM, VOL I &amp; II, 1959"/>
    <d v="1959-01-01T00:00:00"/>
    <d v="1959-12-31T00:00:00"/>
    <m/>
    <m/>
    <m/>
    <m/>
    <x v="1"/>
    <x v="1"/>
    <s v="No"/>
    <x v="1"/>
    <s v="No"/>
    <s v="No"/>
    <x v="1"/>
  </r>
  <r>
    <n v="2"/>
    <x v="62"/>
    <x v="1"/>
    <m/>
    <s v="200-03"/>
    <s v="UNCLASSIFIED"/>
    <s v="(U) AFSAG-1200; AFSAL-5101, AFSAL-5102, AFSAL-5103 USE AND INSTRUCTIONS"/>
    <d v="1949-12-01T00:00:00"/>
    <d v="1949-12-09T00:00:00"/>
    <m/>
    <m/>
    <m/>
    <m/>
    <x v="1"/>
    <x v="1"/>
    <s v="No"/>
    <x v="1"/>
    <s v="No"/>
    <s v="No"/>
    <x v="1"/>
  </r>
  <r>
    <n v="2"/>
    <x v="63"/>
    <x v="1"/>
    <m/>
    <s v="200-03"/>
    <s v="UNCLASSIFIED"/>
    <s v="(U) CRYPTOSYSTEMS 510 (SIGAHB) AND 891 (SIGAPN) INSTRUCTIONS"/>
    <d v="1948-01-01T00:00:00"/>
    <d v="1948-04-09T00:00:00"/>
    <m/>
    <m/>
    <m/>
    <m/>
    <x v="1"/>
    <x v="1"/>
    <s v="No"/>
    <x v="1"/>
    <s v="No"/>
    <s v="No"/>
    <x v="1"/>
  </r>
  <r>
    <n v="2"/>
    <x v="64"/>
    <x v="1"/>
    <m/>
    <s v="200-03"/>
    <s v="UNCLASSIFIED"/>
    <s v="(U) SUPPLEMENT # 1 TO OPERATE (SIGBAK-1) INSTRUMENT FOR CONVERTER M-228(M) OFF-LINE (SIGLOP-2)"/>
    <d v="1947-08-27T00:00:00"/>
    <d v="1947-08-27T00:00:00"/>
    <m/>
    <m/>
    <m/>
    <m/>
    <x v="1"/>
    <x v="1"/>
    <s v="No"/>
    <x v="1"/>
    <s v="No"/>
    <s v="No"/>
    <x v="1"/>
  </r>
  <r>
    <n v="2"/>
    <x v="65"/>
    <x v="1"/>
    <m/>
    <s v="200-03"/>
    <s v="UNCLASSIFIED"/>
    <s v="(U) CRYPTOSYSTEMS 742 (SIGFKE) &amp; 604 (SIGFHK)"/>
    <d v="1948-03-01T00:00:00"/>
    <d v="1948-04-01T00:00:00"/>
    <m/>
    <m/>
    <m/>
    <m/>
    <x v="1"/>
    <x v="1"/>
    <s v="No"/>
    <x v="1"/>
    <s v="No"/>
    <s v="No"/>
    <x v="1"/>
  </r>
  <r>
    <n v="2"/>
    <x v="66"/>
    <x v="1"/>
    <m/>
    <s v="200-03"/>
    <s v="UNCLASSIFIED"/>
    <s v="(U) SIGGIT-1 THROUGH 6 SYSTEM INDICATOR LISTS"/>
    <d v="1942-12-01T00:00:00"/>
    <d v="1947-11-01T00:00:00"/>
    <m/>
    <m/>
    <m/>
    <m/>
    <x v="1"/>
    <x v="1"/>
    <s v="No"/>
    <x v="1"/>
    <s v="No"/>
    <s v="No"/>
    <x v="1"/>
  </r>
  <r>
    <n v="2"/>
    <x v="67"/>
    <x v="1"/>
    <m/>
    <s v="200-03"/>
    <s v="UNCLASSIFIED"/>
    <s v="(U) INSTRUCTIONS (SIGKBW) FOR USE OF NUMERICAL ONE-TIME PADS FOR PROJECT FITZWILLIAM"/>
    <d v="1948-02-12T00:00:00"/>
    <d v="1948-02-12T00:00:00"/>
    <m/>
    <m/>
    <m/>
    <m/>
    <x v="1"/>
    <x v="1"/>
    <s v="No"/>
    <x v="1"/>
    <s v="No"/>
    <s v="No"/>
    <x v="1"/>
  </r>
  <r>
    <n v="2"/>
    <x v="68"/>
    <x v="1"/>
    <m/>
    <s v="200-03"/>
    <s v="UNCLASSIFIED"/>
    <s v="(U) CRYPTOSYSTEM #990 (SIGKOB)"/>
    <d v="1947-06-01T00:00:00"/>
    <d v="1947-06-01T00:00:00"/>
    <m/>
    <m/>
    <m/>
    <m/>
    <x v="1"/>
    <x v="1"/>
    <s v="No"/>
    <x v="1"/>
    <s v="No"/>
    <s v="No"/>
    <x v="1"/>
  </r>
  <r>
    <n v="2"/>
    <x v="69"/>
    <x v="1"/>
    <m/>
    <s v="200-03"/>
    <s v="UNCLASSIFIED"/>
    <s v="(U) SIGLHF CRYPTOSYSTEM #875"/>
    <d v="1948-04-01T00:00:00"/>
    <d v="1948-04-01T00:00:00"/>
    <m/>
    <m/>
    <m/>
    <m/>
    <x v="1"/>
    <x v="1"/>
    <s v="No"/>
    <x v="1"/>
    <s v="No"/>
    <s v="No"/>
    <x v="1"/>
  </r>
  <r>
    <n v="2"/>
    <x v="70"/>
    <x v="1"/>
    <m/>
    <s v="200-03"/>
    <s v="UNCLASSIFIED"/>
    <s v="(U) SIGLIL-1 MAINTENANCE INSTRUCTIONS FOR CONVERTER MX-783/U (SIGROD)"/>
    <d v="1947-06-15T00:00:00"/>
    <d v="1947-06-15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3"/>
    <x v="71"/>
    <x v="1"/>
    <m/>
    <s v="200-03"/>
    <s v="UNCLASSIFIED"/>
    <s v="(U) SIGMAP-2 REPORTS OF COMPROMISE OF CRYPTOMATERIAL &amp; VIOLATIONS OF CRYPTO-SECURITY"/>
    <d v="1947-04-01T00:00:00"/>
    <d v="1947-04-01T00:00:00"/>
    <m/>
    <m/>
    <m/>
    <m/>
    <x v="1"/>
    <x v="1"/>
    <s v="No"/>
    <x v="1"/>
    <s v="No"/>
    <s v="No"/>
    <x v="1"/>
  </r>
  <r>
    <n v="3"/>
    <x v="72"/>
    <x v="1"/>
    <m/>
    <s v="200-03"/>
    <s v="UNCLASSIFIED"/>
    <s v="(U) SIGMYS SECURITY HANDBOOK DECIPHERING GARBLED MESSAGES"/>
    <d v="1943-07-06T00:00:00"/>
    <d v="1950-01-17T00:00:00"/>
    <m/>
    <m/>
    <m/>
    <m/>
    <x v="1"/>
    <x v="1"/>
    <s v="No"/>
    <x v="1"/>
    <s v="No"/>
    <s v="No"/>
    <x v="1"/>
  </r>
  <r>
    <n v="3"/>
    <x v="73"/>
    <x v="1"/>
    <m/>
    <s v="200-03"/>
    <s v="UNCLASSIFIED"/>
    <s v="(U) SIGNAL-1 LITERAL ONE-TIME PAD INSTRUCTIONS"/>
    <d v="1945-07-01T00:00:00"/>
    <d v="1947-08-01T00:00:00"/>
    <m/>
    <m/>
    <m/>
    <m/>
    <x v="1"/>
    <x v="1"/>
    <s v="No"/>
    <x v="1"/>
    <s v="No"/>
    <s v="No"/>
    <x v="1"/>
  </r>
  <r>
    <n v="3"/>
    <x v="74"/>
    <x v="1"/>
    <m/>
    <s v="200-03"/>
    <s v="UNCLASSIFIED"/>
    <s v="(U) SIGNUP-8 CRYPTOSYSTEM #995-8"/>
    <d v="1949-04-25T00:00:00"/>
    <d v="1949-04-25T00:00:00"/>
    <m/>
    <m/>
    <m/>
    <m/>
    <x v="1"/>
    <x v="1"/>
    <s v="No"/>
    <x v="1"/>
    <s v="No"/>
    <s v="No"/>
    <x v="1"/>
  </r>
  <r>
    <n v="3"/>
    <x v="75"/>
    <x v="1"/>
    <m/>
    <s v="200-03"/>
    <s v="UNCLASSIFIED"/>
    <s v="(U) SIGPEN-1 MAINTENANCE INSTRUCTION FOR MX-747/U"/>
    <d v="1946-03-01T00:00:00"/>
    <d v="1946-03-01T00:00:00"/>
    <m/>
    <m/>
    <m/>
    <m/>
    <x v="1"/>
    <x v="1"/>
    <s v="No"/>
    <x v="1"/>
    <s v="No"/>
    <s v="No"/>
    <x v="1"/>
  </r>
  <r>
    <n v="3"/>
    <x v="76"/>
    <x v="1"/>
    <m/>
    <s v="200-03"/>
    <s v="UNCLASSIFIED"/>
    <s v="(U) SIGPOB-2 AND SIGQZF-3 CRYPTO-OPERATING INSTRUCTIONS FOR M-134C AND M-294"/>
    <d v="1946-10-01T00:00:00"/>
    <d v="1946-11-01T00:00:00"/>
    <m/>
    <m/>
    <m/>
    <m/>
    <x v="1"/>
    <x v="1"/>
    <s v="No"/>
    <x v="1"/>
    <s v="No"/>
    <s v="No"/>
    <x v="1"/>
  </r>
  <r>
    <n v="3"/>
    <x v="77"/>
    <x v="1"/>
    <m/>
    <s v="200-03"/>
    <s v="UNCLASSIFIED"/>
    <s v="(U) SIGRUNY-3 CRYPTONET 40"/>
    <d v="1947-12-01T00:00:00"/>
    <d v="1947-12-01T00:00:00"/>
    <m/>
    <m/>
    <m/>
    <m/>
    <x v="1"/>
    <x v="1"/>
    <s v="No"/>
    <x v="1"/>
    <s v="No"/>
    <s v="No"/>
    <x v="1"/>
  </r>
  <r>
    <n v="3"/>
    <x v="78"/>
    <x v="1"/>
    <m/>
    <s v="200-03"/>
    <s v="UNCLASSIFIED"/>
    <s v="(U) SIGSNH CRYPTOSYSTEM #612"/>
    <d v="1946-09-01T00:00:00"/>
    <d v="1946-09-01T00:00:00"/>
    <m/>
    <m/>
    <m/>
    <m/>
    <x v="1"/>
    <x v="1"/>
    <s v="No"/>
    <x v="1"/>
    <s v="No"/>
    <s v="No"/>
    <x v="1"/>
  </r>
  <r>
    <n v="3"/>
    <x v="79"/>
    <x v="1"/>
    <m/>
    <s v="200-03"/>
    <s v="UNCLASSIFIED"/>
    <s v="(U) SIGSUGA-1 SIGNAL INTELLIGENCE COMMUNICATIONS PROCEDURES"/>
    <d v="1947-01-01T00:00:00"/>
    <d v="1947-01-01T00:00:00"/>
    <m/>
    <m/>
    <m/>
    <m/>
    <x v="1"/>
    <x v="1"/>
    <s v="No"/>
    <x v="1"/>
    <s v="No"/>
    <s v="No"/>
    <x v="1"/>
  </r>
  <r>
    <n v="3"/>
    <x v="80"/>
    <x v="1"/>
    <m/>
    <s v="200-03"/>
    <s v="UNCLASSIFIED"/>
    <s v="(U) SIGWKR CRYPTOSYSTEM #823"/>
    <d v="1946-08-01T00:00:00"/>
    <d v="1946-08-01T00:00:00"/>
    <m/>
    <m/>
    <m/>
    <m/>
    <x v="1"/>
    <x v="1"/>
    <s v="No"/>
    <x v="1"/>
    <s v="No"/>
    <s v="No"/>
    <x v="1"/>
  </r>
  <r>
    <n v="3"/>
    <x v="81"/>
    <x v="1"/>
    <m/>
    <s v="200-03"/>
    <s v="UNCLASSIFIED"/>
    <s v="(U) SIGWODI-1 CRYPTONET 50"/>
    <d v="1947-07-01T00:00:00"/>
    <d v="1947-07-01T00:00:00"/>
    <m/>
    <m/>
    <m/>
    <m/>
    <x v="1"/>
    <x v="1"/>
    <s v="No"/>
    <x v="1"/>
    <s v="No"/>
    <s v="No"/>
    <x v="1"/>
  </r>
  <r>
    <n v="3"/>
    <x v="82"/>
    <x v="1"/>
    <m/>
    <s v="200-03"/>
    <s v="UNCLASSIFIED"/>
    <s v="(U) COALESCENCE PROBLEM ON OFFSET WHEELS"/>
    <d v="1956-02-01T00:00:00"/>
    <d v="1956-02-01T00:00:00"/>
    <m/>
    <m/>
    <m/>
    <m/>
    <x v="1"/>
    <x v="1"/>
    <s v="No"/>
    <x v="1"/>
    <s v="No"/>
    <s v="No"/>
    <x v="1"/>
  </r>
  <r>
    <n v="3"/>
    <x v="83"/>
    <x v="1"/>
    <m/>
    <s v="200-03"/>
    <s v="UNCLASSIFIED"/>
    <s v="(S//REL TO USA, FVEY) NATIONAL INTELLIGENCE SURVEY, REPUBLIC OF INDONESIA, SECTION 38, TELECOMMUNICATIONS"/>
    <d v="1955-12-01T00:00:00"/>
    <d v="1955-12-01T00:00:00"/>
    <m/>
    <m/>
    <m/>
    <m/>
    <x v="1"/>
    <x v="1"/>
    <s v="No"/>
    <x v="1"/>
    <s v="No"/>
    <s v="No"/>
    <x v="1"/>
  </r>
  <r>
    <n v="3"/>
    <x v="84"/>
    <x v="1"/>
    <m/>
    <s v="200-03"/>
    <s v="UNCLASSIFIED"/>
    <s v="(U) SURVEY OF TELETYPE COMMUNICATION AND THE TELEPRINTER CONVERTER"/>
    <d v="1951-01-01T00:00:00"/>
    <d v="1952-12-31T00:00:00"/>
    <m/>
    <m/>
    <m/>
    <m/>
    <x v="1"/>
    <x v="1"/>
    <s v="No"/>
    <x v="1"/>
    <s v="No"/>
    <s v="No"/>
    <x v="1"/>
  </r>
  <r>
    <n v="3"/>
    <x v="85"/>
    <x v="1"/>
    <m/>
    <s v="200-03"/>
    <s v="UNCLASSIFIED"/>
    <s v="(U) ICE CONDITIONS AND LEVELS OF THE CASPIAN SEA"/>
    <d v="1952-12-30T00:00:00"/>
    <d v="1952-12-30T00:00:00"/>
    <m/>
    <m/>
    <m/>
    <m/>
    <x v="1"/>
    <x v="1"/>
    <s v="No"/>
    <x v="1"/>
    <s v="No"/>
    <s v="No"/>
    <x v="1"/>
  </r>
  <r>
    <n v="3"/>
    <x v="86"/>
    <x v="1"/>
    <m/>
    <s v="200-03"/>
    <s v="UNCLASSIFIED"/>
    <s v="(U) COSA TECHNICAL SUPPORT CATALOG, CHANGE 1"/>
    <d v="1959-12-07T00:00:00"/>
    <d v="1959-12-07T00:00:00"/>
    <m/>
    <m/>
    <m/>
    <m/>
    <x v="1"/>
    <x v="1"/>
    <s v="No"/>
    <x v="1"/>
    <s v="No"/>
    <s v="No"/>
    <x v="1"/>
  </r>
  <r>
    <n v="3"/>
    <x v="87"/>
    <x v="1"/>
    <m/>
    <s v="200-03"/>
    <s v="UNCLASSIFIED"/>
    <s v="(U) NORTH KOREAN SIGNAL CODE"/>
    <d v="1958-04-24T00:00:00"/>
    <d v="1958-04-24T00:00:00"/>
    <m/>
    <m/>
    <m/>
    <m/>
    <x v="1"/>
    <x v="1"/>
    <s v="No"/>
    <x v="1"/>
    <s v="No"/>
    <s v="No"/>
    <x v="1"/>
  </r>
  <r>
    <n v="3"/>
    <x v="88"/>
    <x v="1"/>
    <m/>
    <s v="200-03"/>
    <s v="UNCLASSIFIED"/>
    <s v="(U) GENERAL SURVEY OF TELECOMMUNICATIONS IN THE SOVIET UNION"/>
    <d v="1957-11-01T00:00:00"/>
    <d v="1957-11-01T00:00:00"/>
    <m/>
    <m/>
    <m/>
    <m/>
    <x v="1"/>
    <x v="1"/>
    <s v="No"/>
    <x v="1"/>
    <s v="No"/>
    <s v="No"/>
    <x v="1"/>
  </r>
  <r>
    <n v="3"/>
    <x v="89"/>
    <x v="1"/>
    <m/>
    <s v="200-03"/>
    <s v="UNCLASSIFIED"/>
    <s v="(U) EXTRACTS FROM AVIATION AND PVO [AIR DEFENSE]"/>
    <d v="1949-12-16T00:00:00"/>
    <d v="1949-12-16T00:00:00"/>
    <m/>
    <m/>
    <m/>
    <m/>
    <x v="1"/>
    <x v="1"/>
    <s v="No"/>
    <x v="1"/>
    <s v="No"/>
    <s v="No"/>
    <x v="1"/>
  </r>
  <r>
    <n v="3"/>
    <x v="90"/>
    <x v="1"/>
    <m/>
    <s v="200-03"/>
    <s v="UNCLASSIFIED"/>
    <s v="(U) EXTRACTS FROM &quot;ORGANIZATION AND TACTICS OF LOCAL PVO&quot; [AIR DEFENSE]"/>
    <d v="1949-12-14T00:00:00"/>
    <d v="1949-12-14T00:00:00"/>
    <m/>
    <m/>
    <m/>
    <m/>
    <x v="1"/>
    <x v="1"/>
    <s v="No"/>
    <x v="1"/>
    <s v="No"/>
    <s v="No"/>
    <x v="1"/>
  </r>
  <r>
    <n v="3"/>
    <x v="91"/>
    <x v="1"/>
    <m/>
    <s v="200-03"/>
    <s v="UNCLASSIFIED"/>
    <s v="(U) ANTENNAS FOR MAINLINE RADIO COMMUNICATIONS"/>
    <d v="1950-01-19T00:00:00"/>
    <d v="1950-01-19T00:00:00"/>
    <m/>
    <m/>
    <m/>
    <m/>
    <x v="1"/>
    <x v="1"/>
    <s v="No"/>
    <x v="1"/>
    <s v="No"/>
    <s v="No"/>
    <x v="1"/>
  </r>
  <r>
    <n v="3"/>
    <x v="92"/>
    <x v="1"/>
    <m/>
    <s v="200-03"/>
    <s v="UNCLASSIFIED"/>
    <s v="(U) MACHINE SOLUTION FOR ROTOR ANALOG PROBLEM FOR AJAX"/>
    <d v="1952-02-20T00:00:00"/>
    <d v="1952-02-20T00:00:00"/>
    <m/>
    <m/>
    <m/>
    <m/>
    <x v="1"/>
    <x v="1"/>
    <s v="No"/>
    <x v="1"/>
    <s v="No"/>
    <s v="No"/>
    <x v="1"/>
  </r>
  <r>
    <n v="3"/>
    <x v="93"/>
    <x v="1"/>
    <m/>
    <s v="200-03"/>
    <s v="UNCLASSIFIED"/>
    <s v="(U) PHOTOGRAPHS SHOWING WARTIME INSTALLATION OF RADIO INTELLIGENCE COMPANIES"/>
    <d v="1947-07-31T00:00:00"/>
    <d v="1947-07-31T00:00:00"/>
    <m/>
    <m/>
    <m/>
    <m/>
    <x v="1"/>
    <x v="1"/>
    <s v="No"/>
    <x v="1"/>
    <s v="No"/>
    <s v="No"/>
    <x v="1"/>
  </r>
  <r>
    <n v="3"/>
    <x v="94"/>
    <x v="1"/>
    <m/>
    <s v="200-03"/>
    <s v="UNCLASSIFIED"/>
    <s v="(U) NATIONALIST CHINA NAVY COMMUNICATION PLAN"/>
    <d v="1956-06-15T00:00:00"/>
    <d v="1956-06-15T00:00:00"/>
    <m/>
    <m/>
    <m/>
    <m/>
    <x v="1"/>
    <x v="1"/>
    <s v="No"/>
    <x v="1"/>
    <s v="No"/>
    <s v="No"/>
    <x v="1"/>
  </r>
  <r>
    <n v="3"/>
    <x v="95"/>
    <x v="1"/>
    <m/>
    <s v="200-03"/>
    <s v="UNCLASSIFIED"/>
    <s v="(U) ACOMTIPS - TECHNICAL DOCUMENTATION NOTES"/>
    <d v="1962-02-08T00:00:00"/>
    <d v="1962-03-04T00:00:00"/>
    <m/>
    <m/>
    <m/>
    <m/>
    <x v="1"/>
    <x v="1"/>
    <s v="No"/>
    <x v="1"/>
    <s v="No"/>
    <s v="No"/>
    <x v="1"/>
  </r>
  <r>
    <n v="3"/>
    <x v="96"/>
    <x v="1"/>
    <m/>
    <s v="200-03"/>
    <s v="UNCLASSIFIED"/>
    <s v="(U) MAP OF LANDLINES IN RUSSIA"/>
    <d v="1949-09-01T00:00:00"/>
    <d v="1949-09-01T00:00:00"/>
    <m/>
    <m/>
    <m/>
    <m/>
    <x v="1"/>
    <x v="1"/>
    <s v="No"/>
    <x v="1"/>
    <s v="No"/>
    <s v="No"/>
    <x v="1"/>
  </r>
  <r>
    <n v="3"/>
    <x v="97"/>
    <x v="1"/>
    <m/>
    <s v="200-03"/>
    <s v="UNCLASSIFIED"/>
    <s v="(U) SPECIAL D/F OPERATING SIGNALS 1956"/>
    <d v="1956-01-01T00:00:00"/>
    <d v="1956-01-31T00:00:00"/>
    <m/>
    <m/>
    <m/>
    <m/>
    <x v="1"/>
    <x v="1"/>
    <s v="No"/>
    <x v="1"/>
    <s v="No"/>
    <s v="No"/>
    <x v="1"/>
  </r>
  <r>
    <n v="3"/>
    <x v="98"/>
    <x v="1"/>
    <m/>
    <s v="200-03"/>
    <s v="UNCLASSIFIED"/>
    <s v="(U) SOVIET RADIO PROCEDURE AND ABBREVIATIONS"/>
    <d v="1952-03-01T00:00:00"/>
    <d v="1952-03-31T00:00:00"/>
    <m/>
    <m/>
    <m/>
    <m/>
    <x v="1"/>
    <x v="1"/>
    <s v="No"/>
    <x v="1"/>
    <s v="No"/>
    <s v="No"/>
    <x v="1"/>
  </r>
  <r>
    <n v="3"/>
    <x v="99"/>
    <x v="1"/>
    <m/>
    <s v="200-03"/>
    <s v="UNCLASSIFIED"/>
    <s v="(U) CRYPTANALYST MANUAL: LETTER FREQUENCY DATA - PORTUGUESE"/>
    <d v="1947-02-01T00:00:00"/>
    <d v="1947-02-01T00:00:00"/>
    <m/>
    <m/>
    <m/>
    <m/>
    <x v="1"/>
    <x v="1"/>
    <s v="No"/>
    <x v="1"/>
    <s v="No"/>
    <s v="No"/>
    <x v="1"/>
  </r>
  <r>
    <n v="3"/>
    <x v="100"/>
    <x v="1"/>
    <m/>
    <s v="200-03"/>
    <s v="UNCLASSIFIED"/>
    <s v="(U) REPORT AND DIAGRAMS ON MASTIFF"/>
    <d v="1954-03-05T00:00:00"/>
    <d v="1954-04-27T00:00:00"/>
    <m/>
    <m/>
    <m/>
    <m/>
    <x v="1"/>
    <x v="1"/>
    <s v="No"/>
    <x v="1"/>
    <s v="No"/>
    <s v="No"/>
    <x v="1"/>
  </r>
  <r>
    <n v="3"/>
    <x v="101"/>
    <x v="1"/>
    <m/>
    <s v="200-03"/>
    <s v="UNCLASSIFIED"/>
    <s v="(U) DEVICE TO DECIPHER PLAYFAIR"/>
    <d v="1953-06-29T00:00:00"/>
    <d v="1953-06-29T00:00:00"/>
    <m/>
    <m/>
    <m/>
    <m/>
    <x v="1"/>
    <x v="1"/>
    <s v="No"/>
    <x v="1"/>
    <s v="No"/>
    <s v="No"/>
    <x v="1"/>
  </r>
  <r>
    <n v="3"/>
    <x v="102"/>
    <x v="1"/>
    <m/>
    <s v="200-03"/>
    <s v="UNCLASSIFIED"/>
    <s v="(U) CHINESE STANDARD TELEGRAPHIC CODE"/>
    <d v="1946-04-01T00:00:00"/>
    <d v="1958-11-10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4"/>
    <x v="103"/>
    <x v="1"/>
    <m/>
    <s v="200-03"/>
    <s v="UNCLASSIFIED"/>
    <s v="(S//REL TO USA, FVEY) ITALIAN DIPLOMATIC CODES (1930-1945)"/>
    <d v="1953-06-01T00:00:00"/>
    <d v="1953-06-01T00:00:00"/>
    <m/>
    <m/>
    <m/>
    <m/>
    <x v="1"/>
    <x v="1"/>
    <s v="No"/>
    <x v="1"/>
    <s v="No"/>
    <s v="No"/>
    <x v="1"/>
  </r>
  <r>
    <n v="4"/>
    <x v="104"/>
    <x v="1"/>
    <m/>
    <s v="200-03"/>
    <s v="UNCLASSIFIED"/>
    <s v="(U) FLYBALL RELIABILITY STUDY"/>
    <d v="1960-09-02T00:00:00"/>
    <d v="1961-07-07T00:00:00"/>
    <m/>
    <m/>
    <m/>
    <m/>
    <x v="1"/>
    <x v="1"/>
    <s v="No"/>
    <x v="1"/>
    <s v="No"/>
    <s v="No"/>
    <x v="1"/>
  </r>
  <r>
    <n v="4"/>
    <x v="105"/>
    <x v="1"/>
    <m/>
    <s v="200-03"/>
    <s v="UNCLASSIFIED"/>
    <s v="(U) SUPPLEMENTARY CHINESE TECHNICAL TERMS LIST ( POLITICAL) "/>
    <d v="1953-09-01T00:00:00"/>
    <d v="1953-09-01T00:00:00"/>
    <m/>
    <m/>
    <m/>
    <m/>
    <x v="1"/>
    <x v="1"/>
    <s v="No"/>
    <x v="1"/>
    <s v="No"/>
    <s v="No"/>
    <x v="1"/>
  </r>
  <r>
    <n v="4"/>
    <x v="106"/>
    <x v="1"/>
    <m/>
    <s v="200-03"/>
    <s v="UNCLASSIFIED"/>
    <s v="(U) DEVELOPMENT, REQUISITION, PROCUREMENT AND TRAINING FOR CRYPTO-COMMUNICATION S EQUIPMENT"/>
    <d v="1950-05-04T00:00:00"/>
    <d v="1952-11-18T00:00:00"/>
    <m/>
    <m/>
    <m/>
    <m/>
    <x v="1"/>
    <x v="1"/>
    <s v="No"/>
    <x v="1"/>
    <s v="No"/>
    <s v="No"/>
    <x v="1"/>
  </r>
  <r>
    <n v="4"/>
    <x v="107"/>
    <x v="1"/>
    <m/>
    <s v="200-03"/>
    <s v="UNCLASSIFIED"/>
    <s v="(U) DICTIONARY OF CRYPTOLOGIC TERMS"/>
    <d v="1958-06-23T00:00:00"/>
    <d v="1958-10-01T00:00:00"/>
    <m/>
    <m/>
    <m/>
    <m/>
    <x v="1"/>
    <x v="1"/>
    <s v="No"/>
    <x v="1"/>
    <s v="No"/>
    <s v="No"/>
    <x v="1"/>
  </r>
  <r>
    <n v="4"/>
    <x v="108"/>
    <x v="1"/>
    <m/>
    <s v="200-03"/>
    <s v="UNCLASSIFIED"/>
    <s v="(U) CRYPTANALYSIS STUDY COURSE MATERIALS"/>
    <d v="1950-07-20T00:00:00"/>
    <d v="1959-09-30T00:00:00"/>
    <m/>
    <m/>
    <m/>
    <m/>
    <x v="1"/>
    <x v="1"/>
    <s v="No"/>
    <x v="1"/>
    <s v="No"/>
    <s v="No"/>
    <x v="1"/>
  </r>
  <r>
    <n v="4"/>
    <x v="109"/>
    <x v="1"/>
    <m/>
    <s v="200-03"/>
    <s v="UNCLASSIFIED"/>
    <s v="(U) CRYPTOLOGY; AN ANNOTATED REFERENCE LIST OF INTRODUCTORY LITERATURE"/>
    <d v="1954-11-01T00:00:00"/>
    <d v="1954-11-01T00:00:00"/>
    <m/>
    <m/>
    <m/>
    <m/>
    <x v="1"/>
    <x v="1"/>
    <s v="No"/>
    <x v="1"/>
    <s v="No"/>
    <s v="No"/>
    <x v="1"/>
  </r>
  <r>
    <n v="4"/>
    <x v="110"/>
    <x v="1"/>
    <m/>
    <s v="200-03"/>
    <s v="UNCLASSIFIED"/>
    <s v="(U) TRAFFIC PERFORMANCE - NSA, 1954"/>
    <d v="1954-01-16T00:00:00"/>
    <d v="1954-12-11T00:00:00"/>
    <m/>
    <m/>
    <m/>
    <m/>
    <x v="1"/>
    <x v="1"/>
    <s v="No"/>
    <x v="1"/>
    <s v="No"/>
    <s v="No"/>
    <x v="1"/>
  </r>
  <r>
    <n v="4"/>
    <x v="111"/>
    <x v="1"/>
    <m/>
    <s v="200-03"/>
    <s v="UNCLASSIFIED"/>
    <s v="(U) EVALUATIONS OF POTENTIAL SECURITY COMPROMISES"/>
    <d v="1953-01-09T00:00:00"/>
    <d v="1953-12-22T00:00:00"/>
    <m/>
    <m/>
    <m/>
    <m/>
    <x v="1"/>
    <x v="1"/>
    <s v="No"/>
    <x v="1"/>
    <s v="No"/>
    <s v="No"/>
    <x v="1"/>
  </r>
  <r>
    <n v="4"/>
    <x v="112"/>
    <x v="1"/>
    <m/>
    <s v="200-03"/>
    <s v="UNCLASSIFIED"/>
    <s v="(U) MORSE TRANSMISSIONS IN THE MAJOR WORLD LANGUAGES"/>
    <d v="1957-01-01T00:00:00"/>
    <d v="1957-12-31T00:00:00"/>
    <m/>
    <m/>
    <m/>
    <m/>
    <x v="1"/>
    <x v="1"/>
    <s v="No"/>
    <x v="1"/>
    <s v="No"/>
    <s v="No"/>
    <x v="1"/>
  </r>
  <r>
    <n v="4"/>
    <x v="113"/>
    <x v="1"/>
    <m/>
    <s v="200-03"/>
    <s v="UNCLASSIFIED"/>
    <s v="(U) INTRODUCTION TO PROBABILITY, CIRCA 1956"/>
    <d v="1956-01-01T00:00:00"/>
    <d v="1956-12-31T00:00:00"/>
    <m/>
    <m/>
    <m/>
    <m/>
    <x v="1"/>
    <x v="1"/>
    <s v="No"/>
    <x v="1"/>
    <s v="No"/>
    <s v="No"/>
    <x v="1"/>
  </r>
  <r>
    <n v="4"/>
    <x v="114"/>
    <x v="1"/>
    <m/>
    <s v="200-03"/>
    <s v="UNCLASSIFIED"/>
    <s v="(U) SOVIET PROCEDURE TERMS AND ABBREVIATIONS REVISED AND ENLARGED, AUGUST 1961"/>
    <d v="1961-08-01T00:00:00"/>
    <d v="1961-08-01T00:00:00"/>
    <m/>
    <m/>
    <m/>
    <m/>
    <x v="1"/>
    <x v="1"/>
    <s v="No"/>
    <x v="1"/>
    <s v="No"/>
    <s v="No"/>
    <x v="1"/>
  </r>
  <r>
    <n v="4"/>
    <x v="115"/>
    <x v="1"/>
    <m/>
    <s v="200-03"/>
    <s v="UNCLASSIFIED"/>
    <s v="(U) EXACT MARKOFF PROBABILITIES FROM ORIENTED LINEAR GRAPHS"/>
    <d v="1956-12-17T00:00:00"/>
    <d v="1956-12-17T00:00:00"/>
    <m/>
    <m/>
    <m/>
    <m/>
    <x v="1"/>
    <x v="1"/>
    <s v="No"/>
    <x v="1"/>
    <s v="No"/>
    <s v="No"/>
    <x v="1"/>
  </r>
  <r>
    <n v="4"/>
    <x v="116"/>
    <x v="1"/>
    <m/>
    <s v="200-03"/>
    <s v="UNCLASSIFIED"/>
    <s v="(U) SUPPLEMENTARY CHINESE TECHNICAL TERMS LIST (POLITICAL)"/>
    <d v="1953-09-01T00:00:00"/>
    <d v="1953-09-01T00:00:00"/>
    <m/>
    <m/>
    <m/>
    <m/>
    <x v="1"/>
    <x v="1"/>
    <s v="No"/>
    <x v="1"/>
    <s v="No"/>
    <s v="No"/>
    <x v="1"/>
  </r>
  <r>
    <n v="4"/>
    <x v="117"/>
    <x v="1"/>
    <m/>
    <s v="200-03"/>
    <s v="UNCLASSIFIED"/>
    <s v="(U) PZJC-23 (PRACTICE TRAFFIC)"/>
    <d v="1961-01-01T00:00:00"/>
    <d v="1961-12-31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5"/>
    <x v="118"/>
    <x v="1"/>
    <m/>
    <s v="200-03"/>
    <s v="UNCLASSIFIED"/>
    <s v="(U) FOREIGN MILITARY WEAPONS AND EQUIPMENT, 1951"/>
    <d v="1951-06-05T00:00:00"/>
    <d v="1951-06-05T00:00:00"/>
    <m/>
    <m/>
    <m/>
    <m/>
    <x v="1"/>
    <x v="1"/>
    <s v="No"/>
    <x v="1"/>
    <s v="No"/>
    <s v="No"/>
    <x v="1"/>
  </r>
  <r>
    <n v="5"/>
    <x v="119"/>
    <x v="1"/>
    <m/>
    <s v="200-03"/>
    <s v="UNCLASSIFIED"/>
    <s v="(U) TECHNIQUES OF RECEIVER TUNING"/>
    <d v="1952-02-01T00:00:00"/>
    <d v="1952-02-01T00:00:00"/>
    <m/>
    <m/>
    <m/>
    <m/>
    <x v="1"/>
    <x v="1"/>
    <s v="No"/>
    <x v="1"/>
    <s v="No"/>
    <s v="No"/>
    <x v="1"/>
  </r>
  <r>
    <n v="5"/>
    <x v="120"/>
    <x v="1"/>
    <m/>
    <s v="200-03"/>
    <s v="UNCLASSIFIED"/>
    <s v="(U) GLOSSARY OF TERMS, ASA CRYPTANALYST MANUAL"/>
    <d v="1946-12-01T00:00:00"/>
    <d v="1946-12-01T00:00:00"/>
    <m/>
    <m/>
    <m/>
    <m/>
    <x v="1"/>
    <x v="1"/>
    <s v="No"/>
    <x v="1"/>
    <s v="No"/>
    <s v="No"/>
    <x v="1"/>
  </r>
  <r>
    <n v="5"/>
    <x v="121"/>
    <x v="1"/>
    <m/>
    <s v="200-03"/>
    <s v="UNCLASSIFIED"/>
    <s v="(U) MASTER LIST OF CRYPTOGRAPHIC MATERIAL WITH LONG AND SHORT TITLES"/>
    <d v="1956-04-01T00:00:00"/>
    <d v="1956-04-17T00:00:00"/>
    <m/>
    <m/>
    <m/>
    <m/>
    <x v="1"/>
    <x v="1"/>
    <s v="No"/>
    <x v="1"/>
    <s v="No"/>
    <s v="No"/>
    <x v="1"/>
  </r>
  <r>
    <n v="5"/>
    <x v="122"/>
    <x v="1"/>
    <m/>
    <s v="200-03"/>
    <s v="UNCLASSIFIED"/>
    <s v="(U) COURIER SATELLITE COMMUNICATIONS SYSTEM"/>
    <d v="1960-01-07T00:00:00"/>
    <d v="1960-01-07T00:00:00"/>
    <m/>
    <m/>
    <m/>
    <m/>
    <x v="1"/>
    <x v="1"/>
    <s v="No"/>
    <x v="1"/>
    <s v="No"/>
    <s v="No"/>
    <x v="1"/>
  </r>
  <r>
    <n v="5"/>
    <x v="123"/>
    <x v="1"/>
    <m/>
    <s v="200-03"/>
    <s v="UNCLASSIFIED"/>
    <s v="(U) MILITARY CHARACTERISTICS FOR AN INTERMEDIATE FREQUENCY CONVERTER ADAPTOR"/>
    <d v="1948-01-24T00:00:00"/>
    <d v="1948-01-24T00:00:00"/>
    <m/>
    <m/>
    <m/>
    <m/>
    <x v="1"/>
    <x v="1"/>
    <s v="No"/>
    <x v="1"/>
    <s v="No"/>
    <s v="No"/>
    <x v="1"/>
  </r>
  <r>
    <n v="5"/>
    <x v="124"/>
    <x v="1"/>
    <m/>
    <s v="200-03"/>
    <s v="UNCLASSIFIED"/>
    <s v="(U) SPECIAL SECURITY MONITORING DETACHMENT (CARIBBEAN), 1948-1949"/>
    <d v="1948-10-18T00:00:00"/>
    <d v="1949-12-15T00:00:00"/>
    <m/>
    <m/>
    <m/>
    <m/>
    <x v="1"/>
    <x v="1"/>
    <s v="No"/>
    <x v="1"/>
    <s v="No"/>
    <s v="No"/>
    <x v="1"/>
  </r>
  <r>
    <n v="5"/>
    <x v="125"/>
    <x v="1"/>
    <m/>
    <s v="200-03"/>
    <s v="UNCLASSIFIED"/>
    <s v="(U) CRYPTANALYST MANUAL (SECTION 32.10) LETTER FREQUENCY DATA (CZECH) ASA MANUAL S-700"/>
    <d v="1949-10-01T00:00:00"/>
    <d v="1949-10-01T00:00:00"/>
    <m/>
    <m/>
    <m/>
    <m/>
    <x v="1"/>
    <x v="1"/>
    <s v="No"/>
    <x v="1"/>
    <s v="No"/>
    <s v="No"/>
    <x v="1"/>
  </r>
  <r>
    <n v="5"/>
    <x v="126"/>
    <x v="1"/>
    <m/>
    <s v="200-03"/>
    <s v="UNCLASSIFIED"/>
    <s v="(U) CRYPTANALYST'S MANUAL: LETTER FREQUENCY DATA (SPANISH), ASA MANUAL"/>
    <d v="1948-10-01T00:00:00"/>
    <d v="1948-10-31T00:00:00"/>
    <m/>
    <m/>
    <m/>
    <m/>
    <x v="1"/>
    <x v="1"/>
    <s v="No"/>
    <x v="1"/>
    <s v="No"/>
    <s v="No"/>
    <x v="1"/>
  </r>
  <r>
    <n v="5"/>
    <x v="127"/>
    <x v="1"/>
    <m/>
    <s v="200-03"/>
    <s v="UNCLASSIFIED"/>
    <s v="(U) SURVEY OF RUSSIAN TECHNOLOGICAL AND PATENT LITERATURE, 1950"/>
    <d v="1950-11-02T00:00:00"/>
    <d v="1950-11-02T00:00:00"/>
    <m/>
    <m/>
    <m/>
    <m/>
    <x v="1"/>
    <x v="1"/>
    <s v="No"/>
    <x v="1"/>
    <s v="No"/>
    <s v="No"/>
    <x v="1"/>
  </r>
  <r>
    <n v="5"/>
    <x v="128"/>
    <x v="1"/>
    <m/>
    <s v="200-03"/>
    <s v="UNCLASSIFIED"/>
    <s v="(U) BOURBON NON-MORSE GLOSSARY"/>
    <d v="1946-01-01T00:00:00"/>
    <d v="1946-01-01T00:00:00"/>
    <m/>
    <m/>
    <m/>
    <m/>
    <x v="1"/>
    <x v="1"/>
    <s v="No"/>
    <x v="1"/>
    <s v="No"/>
    <s v="No"/>
    <x v="1"/>
  </r>
  <r>
    <n v="5"/>
    <x v="129"/>
    <x v="1"/>
    <m/>
    <s v="200-03"/>
    <s v="UNCLASSIFIED"/>
    <s v="(U) NOTES ON TIBETAN PLACENAMES"/>
    <d v="1959-01-01T00:00:00"/>
    <d v="1959-12-31T00:00:00"/>
    <m/>
    <m/>
    <m/>
    <m/>
    <x v="1"/>
    <x v="1"/>
    <s v="No"/>
    <x v="1"/>
    <s v="No"/>
    <s v="No"/>
    <x v="1"/>
  </r>
  <r>
    <n v="5"/>
    <x v="130"/>
    <x v="1"/>
    <m/>
    <s v="200-03"/>
    <s v="UNCLASSIFIED"/>
    <s v="(U) INSTRUCTION BOOK FOR RADAR TEST SET AN/UPM-8, 1951"/>
    <d v="1951-12-04T00:00:00"/>
    <d v="1951-12-04T00:00:00"/>
    <m/>
    <m/>
    <m/>
    <m/>
    <x v="1"/>
    <x v="1"/>
    <s v="No"/>
    <x v="1"/>
    <s v="No"/>
    <s v="No"/>
    <x v="1"/>
  </r>
  <r>
    <n v="5"/>
    <x v="131"/>
    <x v="1"/>
    <m/>
    <s v="200-03"/>
    <s v="UNCLASSIFIED"/>
    <s v="(U) AUDIO FREQUENCY DISTRIBUTION SYSTEM DESIGNED BY NCA"/>
    <d v="1946-04-01T00:00:00"/>
    <d v="1946-04-30T00:00:00"/>
    <m/>
    <m/>
    <m/>
    <m/>
    <x v="1"/>
    <x v="1"/>
    <s v="No"/>
    <x v="1"/>
    <s v="No"/>
    <s v="No"/>
    <x v="1"/>
  </r>
  <r>
    <n v="5"/>
    <x v="132"/>
    <x v="1"/>
    <m/>
    <s v="200-03"/>
    <s v="UNCLASSIFIED"/>
    <s v="(U) RADIO RECEIVING AND SIGNAL RELOADING STANDARDS, 1949"/>
    <d v="1949-12-02T00:00:00"/>
    <d v="1949-12-02T00:00:00"/>
    <m/>
    <m/>
    <m/>
    <m/>
    <x v="1"/>
    <x v="1"/>
    <s v="No"/>
    <x v="1"/>
    <s v="No"/>
    <s v="No"/>
    <x v="1"/>
  </r>
  <r>
    <n v="5"/>
    <x v="133"/>
    <x v="1"/>
    <m/>
    <s v="200-03"/>
    <s v="UNCLASSIFIED"/>
    <s v="(U) IBM LETTERWRIGHT WITH NAVY NO. 15 BOURBON KEYBOARD, 1946"/>
    <d v="1946-02-25T00:00:00"/>
    <d v="1946-02-25T00:00:00"/>
    <m/>
    <m/>
    <m/>
    <m/>
    <x v="1"/>
    <x v="1"/>
    <s v="No"/>
    <x v="1"/>
    <s v="No"/>
    <s v="No"/>
    <x v="1"/>
  </r>
  <r>
    <n v="5"/>
    <x v="134"/>
    <x v="1"/>
    <m/>
    <s v="200-03"/>
    <s v="UNCLASSIFIED"/>
    <s v="(U) MMODULUS TWO ADDITIVE MACHINE, 1946"/>
    <d v="1946-01-02T00:00:00"/>
    <d v="1946-01-02T00:00:00"/>
    <m/>
    <m/>
    <m/>
    <m/>
    <x v="1"/>
    <x v="1"/>
    <s v="No"/>
    <x v="1"/>
    <s v="No"/>
    <s v="No"/>
    <x v="1"/>
  </r>
  <r>
    <n v="5"/>
    <x v="135"/>
    <x v="1"/>
    <m/>
    <s v="200-03"/>
    <s v="UNCLASSIFIED"/>
    <s v="(U) PROCEDURE FOR COMMUTATOR DEPARTMENT DESIGNED BY N. C. A., 1946"/>
    <d v="1946-04-01T00:00:00"/>
    <d v="1946-04-01T00:00:00"/>
    <m/>
    <m/>
    <m/>
    <m/>
    <x v="1"/>
    <x v="1"/>
    <s v="No"/>
    <x v="1"/>
    <s v="No"/>
    <s v="No"/>
    <x v="1"/>
  </r>
  <r>
    <n v="5"/>
    <x v="136"/>
    <x v="1"/>
    <m/>
    <s v="200-03"/>
    <s v="UNCLASSIFIED"/>
    <s v="(U) MERCURY TECHNICAL DESCRIPTION, 1946"/>
    <d v="1946-06-01T00:00:00"/>
    <d v="1946-06-01T00:00:00"/>
    <m/>
    <m/>
    <m/>
    <m/>
    <x v="1"/>
    <x v="1"/>
    <s v="No"/>
    <x v="1"/>
    <s v="No"/>
    <s v="No"/>
    <x v="1"/>
  </r>
  <r>
    <n v="5"/>
    <x v="137"/>
    <x v="1"/>
    <m/>
    <s v="200-03"/>
    <s v="UNCLASSIFIED"/>
    <s v="(U) DUENNA ELECTRICAL CIRCUITS, 1946"/>
    <d v="1946-07-01T00:00:00"/>
    <d v="1946-07-01T00:00:00"/>
    <m/>
    <m/>
    <m/>
    <m/>
    <x v="1"/>
    <x v="1"/>
    <s v="No"/>
    <x v="1"/>
    <s v="No"/>
    <s v="No"/>
    <x v="1"/>
  </r>
  <r>
    <n v="5"/>
    <x v="138"/>
    <x v="1"/>
    <m/>
    <s v="200-03"/>
    <s v="UNCLASSIFIED"/>
    <s v="(U) DISTRIBUTOR UNIT ASAN 13BD, 1950 - 1951"/>
    <d v="1950-03-27T00:00:00"/>
    <d v="1950-03-27T00:00:00"/>
    <m/>
    <m/>
    <m/>
    <m/>
    <x v="1"/>
    <x v="1"/>
    <s v="No"/>
    <x v="1"/>
    <s v="No"/>
    <s v="No"/>
    <x v="1"/>
  </r>
  <r>
    <n v="5"/>
    <x v="139"/>
    <x v="1"/>
    <m/>
    <s v="200-03"/>
    <s v="UNCLASSIFIED"/>
    <s v="(U) CLASSIFICATION OF RADIO TRANSMISSIONS, 1949"/>
    <d v="1949-01-01T00:00:00"/>
    <d v="1949-01-01T00:00:00"/>
    <m/>
    <m/>
    <m/>
    <m/>
    <x v="1"/>
    <x v="1"/>
    <s v="No"/>
    <x v="1"/>
    <s v="No"/>
    <s v="No"/>
    <x v="1"/>
  </r>
  <r>
    <n v="5"/>
    <x v="140"/>
    <x v="1"/>
    <m/>
    <s v="200-03"/>
    <s v="UNCLASSIFIED"/>
    <s v="(U) AVIATION AND PVO, 1949"/>
    <d v="1949-12-16T00:00:00"/>
    <d v="1949-12-16T00:00:00"/>
    <m/>
    <m/>
    <m/>
    <m/>
    <x v="1"/>
    <x v="1"/>
    <s v="No"/>
    <x v="1"/>
    <s v="No"/>
    <s v="No"/>
    <x v="1"/>
  </r>
  <r>
    <n v="5"/>
    <x v="141"/>
    <x v="1"/>
    <m/>
    <s v="200-03"/>
    <s v="UNCLASSIFIED"/>
    <s v="(U) INSTRUCTIONS FOR CARRYING OUT FLIGHTS, 1950"/>
    <d v="1950-01-31T00:00:00"/>
    <d v="1950-01-31T00:00:00"/>
    <m/>
    <m/>
    <m/>
    <m/>
    <x v="1"/>
    <x v="1"/>
    <s v="No"/>
    <x v="1"/>
    <s v="No"/>
    <s v="No"/>
    <x v="1"/>
  </r>
  <r>
    <n v="5"/>
    <x v="142"/>
    <x v="1"/>
    <m/>
    <s v="200-03"/>
    <s v="UNCLASSIFIED"/>
    <s v="(U) INSTRUCTION MANUAL FOR NAVY MODEL CXMZ"/>
    <d v="1950-01-15T00:00:00"/>
    <d v="1950-01-15T00:00:00"/>
    <m/>
    <m/>
    <m/>
    <m/>
    <x v="1"/>
    <x v="1"/>
    <s v="No"/>
    <x v="1"/>
    <s v="No"/>
    <s v="No"/>
    <x v="1"/>
  </r>
  <r>
    <n v="5"/>
    <x v="143"/>
    <x v="1"/>
    <m/>
    <s v="200-03"/>
    <s v="UNCLASSIFIED"/>
    <s v="(U) OPERATIONAL INSTRUCTION FOR JOINT DEVELOPMENT ACTIVITY, PACIFIC"/>
    <d v="1961-10-15T00:00:00"/>
    <d v="1961-10-15T00:00:00"/>
    <m/>
    <m/>
    <m/>
    <m/>
    <x v="1"/>
    <x v="1"/>
    <s v="No"/>
    <x v="1"/>
    <s v="No"/>
    <s v="No"/>
    <x v="1"/>
  </r>
  <r>
    <n v="5"/>
    <x v="144"/>
    <x v="1"/>
    <m/>
    <s v="200-03"/>
    <s v="UNCLASSIFIED"/>
    <s v="(U) OPERATING INSTRUCTIONS FOR JOINT DEVELOPMENT ACTIVITIES"/>
    <d v="1961-11-08T00:00:00"/>
    <d v="1961-11-08T00:00:00"/>
    <m/>
    <m/>
    <m/>
    <m/>
    <x v="1"/>
    <x v="1"/>
    <s v="No"/>
    <x v="1"/>
    <s v="No"/>
    <s v="No"/>
    <x v="1"/>
  </r>
  <r>
    <n v="5"/>
    <x v="145"/>
    <x v="1"/>
    <m/>
    <s v="200-03"/>
    <s v="UNCLASSIFIED"/>
    <s v="(U) FINAL REPORT FOR IMPULSE RECORDER-PRODUCER"/>
    <d v="1950-04-21T00:00:00"/>
    <d v="1950-04-21T00:00:00"/>
    <m/>
    <m/>
    <m/>
    <m/>
    <x v="1"/>
    <x v="1"/>
    <s v="No"/>
    <x v="1"/>
    <s v="No"/>
    <s v="No"/>
    <x v="1"/>
  </r>
  <r>
    <n v="5"/>
    <x v="146"/>
    <x v="1"/>
    <m/>
    <s v="200-03"/>
    <s v="UNCLASSIFIED"/>
    <s v="(U) DUAL DIVERSITY ANTENNA SELECTOR SWITCH, 1955"/>
    <d v="1955-01-01T00:00:00"/>
    <d v="1955-01-01T00:00:00"/>
    <m/>
    <m/>
    <m/>
    <m/>
    <x v="1"/>
    <x v="1"/>
    <s v="No"/>
    <x v="1"/>
    <s v="No"/>
    <s v="No"/>
    <x v="1"/>
  </r>
  <r>
    <n v="5"/>
    <x v="147"/>
    <x v="1"/>
    <m/>
    <s v="200-03"/>
    <s v="UNCLASSIFIED"/>
    <s v="(U) U. S. COMINT INTERCEPT STANDARDIZATION PROGRAM, 1955"/>
    <d v="1955-06-14T00:00:00"/>
    <d v="1955-06-14T00:00:00"/>
    <m/>
    <m/>
    <m/>
    <m/>
    <x v="1"/>
    <x v="1"/>
    <s v="No"/>
    <x v="1"/>
    <s v="No"/>
    <s v="No"/>
    <x v="1"/>
  </r>
  <r>
    <n v="5"/>
    <x v="148"/>
    <x v="1"/>
    <m/>
    <s v="200-03"/>
    <s v="UNCLASSIFIED"/>
    <s v="(U) CRYPTO COMPROMISES"/>
    <d v="1955-12-30T00:00:00"/>
    <d v="1955-12-30T00:00:00"/>
    <m/>
    <m/>
    <m/>
    <m/>
    <x v="1"/>
    <x v="1"/>
    <s v="No"/>
    <x v="1"/>
    <s v="No"/>
    <s v="No"/>
    <x v="1"/>
  </r>
  <r>
    <n v="5"/>
    <x v="149"/>
    <x v="1"/>
    <m/>
    <s v="200-03"/>
    <s v="UNCLASSIFIED"/>
    <s v="(U) CAPCOMM (CIVIL AGENCY PLAN COMMUNICATIONS)"/>
    <d v="1955-04-28T00:00:00"/>
    <d v="1955-12-23T00:00:00"/>
    <m/>
    <m/>
    <m/>
    <m/>
    <x v="1"/>
    <x v="1"/>
    <s v="No"/>
    <x v="1"/>
    <s v="No"/>
    <s v="No"/>
    <x v="1"/>
  </r>
  <r>
    <n v="5"/>
    <x v="150"/>
    <x v="1"/>
    <m/>
    <s v="200-03"/>
    <s v="UNCLASSIFIED"/>
    <s v="(U) REPEATED MESSAGE INDICATORS"/>
    <d v="1955-01-01T00:00:00"/>
    <d v="1955-12-21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6"/>
    <x v="151"/>
    <x v="1"/>
    <m/>
    <s v="200-03"/>
    <s v="UNCLASSIFIED"/>
    <s v="(U) ADONIS CRYPTOSYSTEM"/>
    <d v="1955-01-04T00:00:00"/>
    <d v="1955-12-23T00:00:00"/>
    <m/>
    <m/>
    <m/>
    <m/>
    <x v="1"/>
    <x v="1"/>
    <s v="No"/>
    <x v="1"/>
    <s v="No"/>
    <s v="No"/>
    <x v="1"/>
  </r>
  <r>
    <n v="6"/>
    <x v="152"/>
    <x v="1"/>
    <m/>
    <s v="200-03"/>
    <s v="UNCLASSIFIED"/>
    <s v="(U) COMUS CRYPTOSYSTEM"/>
    <d v="1955-01-28T00:00:00"/>
    <d v="1955-12-20T00:00:00"/>
    <m/>
    <m/>
    <m/>
    <m/>
    <x v="1"/>
    <x v="1"/>
    <s v="No"/>
    <x v="1"/>
    <s v="No"/>
    <s v="No"/>
    <x v="1"/>
  </r>
  <r>
    <n v="6"/>
    <x v="153"/>
    <x v="1"/>
    <m/>
    <s v="200-03"/>
    <s v="UNCLASSIFIED"/>
    <s v="(U) SAMSON EQUIPMENT"/>
    <d v="1955-01-19T00:00:00"/>
    <d v="1955-12-22T00:00:00"/>
    <m/>
    <m/>
    <m/>
    <m/>
    <x v="1"/>
    <x v="1"/>
    <s v="No"/>
    <x v="1"/>
    <s v="No"/>
    <s v="No"/>
    <x v="1"/>
  </r>
  <r>
    <n v="6"/>
    <x v="154"/>
    <x v="1"/>
    <m/>
    <s v="200-03"/>
    <s v="UNCLASSIFIED"/>
    <s v="(U) MANUAL OF TACTICAL COMMUNICATIONS SYSTEM IN KOREA"/>
    <d v="1951-05-07T00:00:00"/>
    <d v="1951-05-07T00:00:00"/>
    <m/>
    <m/>
    <m/>
    <m/>
    <x v="1"/>
    <x v="1"/>
    <s v="No"/>
    <x v="1"/>
    <s v="No"/>
    <s v="No"/>
    <x v="1"/>
  </r>
  <r>
    <n v="6"/>
    <x v="155"/>
    <x v="1"/>
    <m/>
    <s v="200-03"/>
    <s v="UNCLASSIFIED"/>
    <s v="(U) TELEPHONE REPORTING CODE"/>
    <d v="1955-02-11T00:00:00"/>
    <d v="1955-10-14T00:00:00"/>
    <m/>
    <m/>
    <m/>
    <m/>
    <x v="1"/>
    <x v="1"/>
    <s v="No"/>
    <x v="1"/>
    <s v="No"/>
    <s v="No"/>
    <x v="1"/>
  </r>
  <r>
    <n v="6"/>
    <x v="156"/>
    <x v="1"/>
    <m/>
    <s v="200-03"/>
    <s v="UNCLASSIFIED"/>
    <s v="(U) NORTH KOREAN CODES AND CIPHERS - IR DOCUMENTS, 5 DIGIT 1950-51"/>
    <d v="1950-09-10T00:00:00"/>
    <d v="1951-08-28T00:00:00"/>
    <m/>
    <m/>
    <m/>
    <m/>
    <x v="1"/>
    <x v="1"/>
    <s v="No"/>
    <x v="1"/>
    <s v="No"/>
    <s v="No"/>
    <x v="1"/>
  </r>
  <r>
    <n v="6"/>
    <x v="157"/>
    <x v="1"/>
    <m/>
    <s v="200-03"/>
    <s v="UNCLASSIFIED"/>
    <s v="(U) NORTH KOREAN RADIO CODE BOOKS - CAPTURED / POW 1952"/>
    <d v="1952-11-07T00:00:00"/>
    <d v="1952-12-17T00:00:00"/>
    <m/>
    <m/>
    <m/>
    <m/>
    <x v="1"/>
    <x v="1"/>
    <s v="No"/>
    <x v="1"/>
    <s v="No"/>
    <s v="No"/>
    <x v="1"/>
  </r>
  <r>
    <n v="6"/>
    <x v="158"/>
    <x v="1"/>
    <m/>
    <s v="200-03"/>
    <s v="UNCLASSIFIED"/>
    <s v="(U) NORTH KOREAN TELEPHONE CALLSIGNS AND CODE CHARTS CAPTURED, 1953"/>
    <d v="1953-05-23T00:00:00"/>
    <d v="1953-07-14T00:00:00"/>
    <m/>
    <m/>
    <m/>
    <m/>
    <x v="1"/>
    <x v="1"/>
    <s v="No"/>
    <x v="1"/>
    <s v="No"/>
    <s v="No"/>
    <x v="1"/>
  </r>
  <r>
    <n v="6"/>
    <x v="159"/>
    <x v="1"/>
    <m/>
    <s v="200-03"/>
    <s v="UNCLASSIFIED"/>
    <s v="(U) NORTH KOREA SIGNAL CHARTS - CAPTURED 1953"/>
    <d v="1953-07-14T00:00:00"/>
    <d v="1953-07-14T00:00:00"/>
    <m/>
    <m/>
    <m/>
    <m/>
    <x v="1"/>
    <x v="1"/>
    <s v="No"/>
    <x v="1"/>
    <s v="No"/>
    <s v="No"/>
    <x v="1"/>
  </r>
  <r>
    <n v="6"/>
    <x v="160"/>
    <x v="1"/>
    <m/>
    <s v="200-03"/>
    <s v="UNCLASSIFIED"/>
    <s v="(U) SERIALIZED CREF CATALOG, PROMINENT SOVIET PERSONALITIES"/>
    <d v="1958-10-15T00:00:00"/>
    <d v="1958-10-15T00:00:00"/>
    <m/>
    <m/>
    <m/>
    <m/>
    <x v="1"/>
    <x v="1"/>
    <s v="No"/>
    <x v="1"/>
    <s v="No"/>
    <s v="No"/>
    <x v="1"/>
  </r>
  <r>
    <n v="6"/>
    <x v="161"/>
    <x v="1"/>
    <m/>
    <s v="200-03"/>
    <s v="UNCLASSIFIED"/>
    <s v="(U) SERIALIZED CREF CATALOG, FORTHCOMING INTERNATIONAL CONFERENCES, 1958"/>
    <d v="1958-04-29T00:00:00"/>
    <d v="1958-04-29T00:00:00"/>
    <m/>
    <m/>
    <m/>
    <m/>
    <x v="1"/>
    <x v="1"/>
    <s v="No"/>
    <x v="1"/>
    <s v="No"/>
    <s v="No"/>
    <x v="1"/>
  </r>
  <r>
    <n v="6"/>
    <x v="162"/>
    <x v="1"/>
    <m/>
    <s v="200-03"/>
    <s v="UNCLASSIFIED"/>
    <s v="(U) REFLEX CIPHER SYSTEMS"/>
    <d v="1946-08-16T00:00:00"/>
    <d v="1949-09-16T00:00:00"/>
    <m/>
    <m/>
    <m/>
    <m/>
    <x v="1"/>
    <x v="1"/>
    <s v="No"/>
    <x v="1"/>
    <s v="No"/>
    <s v="No"/>
    <x v="1"/>
  </r>
  <r>
    <n v="6"/>
    <x v="163"/>
    <x v="1"/>
    <m/>
    <s v="200-03"/>
    <s v="UNCLASSIFIED"/>
    <s v="(U) PROPOSED ASAM 10 - THE RESURRECTION"/>
    <d v="1949-02-01T00:00:00"/>
    <d v="1949-02-23T00:00:00"/>
    <m/>
    <m/>
    <m/>
    <m/>
    <x v="1"/>
    <x v="1"/>
    <s v="No"/>
    <x v="1"/>
    <s v="No"/>
    <s v="No"/>
    <x v="1"/>
  </r>
  <r>
    <n v="6"/>
    <x v="164"/>
    <x v="1"/>
    <m/>
    <s v="200-03"/>
    <s v="UNCLASSIFIED"/>
    <s v="(U) ASA AUSTRIA, 1954"/>
    <d v="1954-02-18T00:00:00"/>
    <d v="1954-06-03T00:00:00"/>
    <m/>
    <m/>
    <m/>
    <m/>
    <x v="1"/>
    <x v="1"/>
    <s v="No"/>
    <x v="1"/>
    <s v="No"/>
    <s v="No"/>
    <x v="1"/>
  </r>
  <r>
    <n v="6"/>
    <x v="165"/>
    <x v="1"/>
    <m/>
    <s v="200-03"/>
    <s v="UNCLASSIFIED"/>
    <s v="(U) IMP II PROGRAM"/>
    <d v="1955-02-01T00:00:00"/>
    <d v="1955-02-01T00:00:00"/>
    <m/>
    <m/>
    <m/>
    <m/>
    <x v="1"/>
    <x v="1"/>
    <s v="No"/>
    <x v="1"/>
    <s v="No"/>
    <s v="No"/>
    <x v="1"/>
  </r>
  <r>
    <n v="6"/>
    <x v="166"/>
    <x v="1"/>
    <m/>
    <s v="200-03"/>
    <s v="UNCLASSIFIED"/>
    <s v="(U) IMP-I PROGRAM, ATLAS II"/>
    <d v="1955-01-01T00:00:00"/>
    <d v="1955-01-01T00:00:00"/>
    <m/>
    <m/>
    <m/>
    <m/>
    <x v="1"/>
    <x v="1"/>
    <s v="No"/>
    <x v="1"/>
    <s v="No"/>
    <s v="No"/>
    <x v="1"/>
  </r>
  <r>
    <n v="6"/>
    <x v="167"/>
    <x v="1"/>
    <m/>
    <s v="200-03"/>
    <s v="UNCLASSIFIED"/>
    <s v="(U) CAPRICCO PROGRAM, ATLAS II"/>
    <d v="1957-08-01T00:00:00"/>
    <d v="1957-11-29T00:00:00"/>
    <m/>
    <m/>
    <m/>
    <m/>
    <x v="1"/>
    <x v="1"/>
    <s v="No"/>
    <x v="1"/>
    <s v="No"/>
    <s v="No"/>
    <x v="1"/>
  </r>
  <r>
    <n v="6"/>
    <x v="168"/>
    <x v="1"/>
    <m/>
    <s v="200-03"/>
    <s v="UNCLASSIFIED"/>
    <s v="(U//FOUO) NSA DETACHMENT, ST PAUL, MINNESOTA"/>
    <d v="1955-01-25T00:00:00"/>
    <d v="1955-03-14T00:00:00"/>
    <m/>
    <m/>
    <m/>
    <m/>
    <x v="1"/>
    <x v="1"/>
    <s v="No"/>
    <x v="1"/>
    <s v="No"/>
    <s v="No"/>
    <x v="1"/>
  </r>
  <r>
    <n v="6"/>
    <x v="169"/>
    <x v="1"/>
    <m/>
    <s v="200-03"/>
    <s v="UNCLASSIFIED"/>
    <s v="(U) ENGINEERING REPORTS FOR AUDIO AND VIDEO MIXER"/>
    <d v="1957-06-28T00:00:00"/>
    <d v="1957-11-01T00:00:00"/>
    <m/>
    <m/>
    <m/>
    <m/>
    <x v="1"/>
    <x v="1"/>
    <s v="No"/>
    <x v="1"/>
    <s v="No"/>
    <s v="No"/>
    <x v="1"/>
  </r>
  <r>
    <n v="6"/>
    <x v="170"/>
    <x v="1"/>
    <m/>
    <s v="200-03"/>
    <s v="UNCLASSIFIED"/>
    <s v="(U) MATRIX BOARD DEVELOPMENT"/>
    <d v="1957-10-02T00:00:00"/>
    <d v="1957-11-19T00:00:00"/>
    <m/>
    <m/>
    <m/>
    <m/>
    <x v="1"/>
    <x v="1"/>
    <s v="No"/>
    <x v="1"/>
    <s v="No"/>
    <s v="No"/>
    <x v="1"/>
  </r>
  <r>
    <n v="6"/>
    <x v="171"/>
    <x v="1"/>
    <m/>
    <s v="200-03"/>
    <s v="UNCLASSIFIED"/>
    <s v="(U) 0DOCUMENT REDUCING CAMERA"/>
    <d v="1956-11-06T00:00:00"/>
    <d v="1956-11-06T00:00:00"/>
    <m/>
    <m/>
    <m/>
    <m/>
    <x v="1"/>
    <x v="1"/>
    <s v="No"/>
    <x v="1"/>
    <s v="No"/>
    <s v="No"/>
    <x v="1"/>
  </r>
  <r>
    <n v="6"/>
    <x v="172"/>
    <x v="1"/>
    <m/>
    <s v="200-03"/>
    <s v="UNCLASSIFIED"/>
    <s v="(U) A HANDBOOK OF THE INDONESIAN-MALAY LANGUAGE"/>
    <d v="1952-09-01T00:00:00"/>
    <d v="1952-09-30T00:00:00"/>
    <m/>
    <m/>
    <m/>
    <m/>
    <x v="1"/>
    <x v="1"/>
    <s v="No"/>
    <x v="1"/>
    <s v="No"/>
    <s v="No"/>
    <x v="1"/>
  </r>
  <r>
    <n v="6"/>
    <x v="173"/>
    <x v="1"/>
    <m/>
    <s v="200-03"/>
    <s v="UNCLASSIFIED"/>
    <s v="(U) BASIC THEORETICAL CRYPTOGRAPHY"/>
    <d v="1947-08-01T00:00:00"/>
    <d v="1947-08-01T00:00:00"/>
    <m/>
    <m/>
    <m/>
    <m/>
    <x v="1"/>
    <x v="1"/>
    <s v="No"/>
    <x v="1"/>
    <s v="No"/>
    <s v="No"/>
    <x v="1"/>
  </r>
  <r>
    <n v="6"/>
    <x v="174"/>
    <x v="1"/>
    <m/>
    <s v="200-03"/>
    <s v="UNCLASSIFIED"/>
    <s v="(U) GUIDE TO LANGUAGE IDENTIFICATION, 1956"/>
    <d v="1956-11-27T00:00:00"/>
    <d v="1956-11-27T00:00:00"/>
    <m/>
    <m/>
    <m/>
    <m/>
    <x v="1"/>
    <x v="1"/>
    <s v="No"/>
    <x v="1"/>
    <s v="No"/>
    <s v="No"/>
    <x v="1"/>
  </r>
  <r>
    <n v="6"/>
    <x v="175"/>
    <x v="1"/>
    <m/>
    <s v="200-03"/>
    <s v="UNCLASSIFIED"/>
    <s v="(U) TECHNICAL TRAINING MATERIALS CATALOG"/>
    <d v="1956-01-01T00:00:00"/>
    <d v="1956-12-31T00:00:00"/>
    <m/>
    <m/>
    <m/>
    <m/>
    <x v="1"/>
    <x v="1"/>
    <s v="No"/>
    <x v="1"/>
    <s v="No"/>
    <s v="No"/>
    <x v="1"/>
  </r>
  <r>
    <n v="6"/>
    <x v="176"/>
    <x v="1"/>
    <m/>
    <s v="200-03"/>
    <s v="UNCLASSIFIED"/>
    <s v="(U) STAFF STUDY OF THE MORSE OPERATOR ANALYSIS PROBLEM AND R&amp;D PROGRAM"/>
    <d v="1954-07-22T00:00:00"/>
    <d v="1954-10-06T00:00:00"/>
    <m/>
    <m/>
    <m/>
    <m/>
    <x v="1"/>
    <x v="1"/>
    <s v="No"/>
    <x v="1"/>
    <s v="No"/>
    <s v="No"/>
    <x v="1"/>
  </r>
  <r>
    <n v="6"/>
    <x v="177"/>
    <x v="1"/>
    <m/>
    <s v="200-03"/>
    <s v="UNCLASSIFIED"/>
    <s v="(U) MANUAL FOR TACTICAL COMINT"/>
    <d v="1953-08-27T00:00:00"/>
    <d v="1955-06-28T00:00:00"/>
    <m/>
    <m/>
    <m/>
    <m/>
    <x v="1"/>
    <x v="1"/>
    <s v="No"/>
    <x v="1"/>
    <s v="No"/>
    <s v="No"/>
    <x v="1"/>
  </r>
  <r>
    <n v="6"/>
    <x v="178"/>
    <x v="1"/>
    <m/>
    <s v="200-03"/>
    <s v="UNCLASSIFIED"/>
    <s v="(U) TECHNIQUES OF RECEIVER TUNING"/>
    <d v="1952-02-01T00:00:00"/>
    <d v="1952-02-01T00:00:00"/>
    <m/>
    <m/>
    <m/>
    <m/>
    <x v="1"/>
    <x v="1"/>
    <s v="No"/>
    <x v="1"/>
    <s v="No"/>
    <s v="No"/>
    <x v="1"/>
  </r>
  <r>
    <n v="6"/>
    <x v="179"/>
    <x v="1"/>
    <m/>
    <s v="200-03"/>
    <s v="UNCLASSIFIED"/>
    <s v="(U) PROMINENT SOVIET PERSONALITIES, NSA STUDY"/>
    <d v="1959-12-15T00:00:00"/>
    <d v="1959-12-15T00:00:00"/>
    <m/>
    <m/>
    <m/>
    <m/>
    <x v="1"/>
    <x v="1"/>
    <s v="No"/>
    <x v="1"/>
    <s v="No"/>
    <s v="No"/>
    <x v="1"/>
  </r>
  <r>
    <n v="6"/>
    <x v="180"/>
    <x v="1"/>
    <m/>
    <s v="200-03"/>
    <s v="UNCLASSIFIED"/>
    <s v="(U) ULTRA SOVIET TRAFFIC, 18 MARCH 1944 - 18 AUGUST 1945"/>
    <d v="1944-03-18T00:00:00"/>
    <d v="1945-08-18T00:00:00"/>
    <m/>
    <m/>
    <m/>
    <m/>
    <x v="1"/>
    <x v="1"/>
    <s v="No"/>
    <x v="1"/>
    <s v="No"/>
    <s v="No"/>
    <x v="1"/>
  </r>
  <r>
    <n v="6"/>
    <x v="181"/>
    <x v="1"/>
    <m/>
    <s v="200-03"/>
    <s v="UNCLASSIFIED"/>
    <s v="(U) USAFSS CRYPTOLOGIC GLOSSARY, 1956"/>
    <d v="1956-09-27T00:00:00"/>
    <d v="1956-09-27T00:00:00"/>
    <m/>
    <m/>
    <m/>
    <m/>
    <x v="1"/>
    <x v="1"/>
    <s v="No"/>
    <x v="1"/>
    <s v="No"/>
    <s v="No"/>
    <x v="1"/>
  </r>
  <r>
    <n v="6"/>
    <x v="182"/>
    <x v="1"/>
    <m/>
    <s v="200-03"/>
    <s v="UNCLASSIFIED"/>
    <s v="(S//REL TO USA, FVEY) CAMBODIAN DIPLOMATIC CODE"/>
    <d v="1960-01-01T00:00:00"/>
    <d v="1960-12-31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7"/>
    <x v="183"/>
    <x v="1"/>
    <m/>
    <s v="200-03"/>
    <s v="UNCLASSIFIED"/>
    <s v="(U)  U. S. TRANSMISSION SECURITY: HUNGARIAN SIGINT EXPLOITATION, 1957"/>
    <d v="1957-06-06T00:00:00"/>
    <d v="1957-06-06T00:00:00"/>
    <m/>
    <m/>
    <m/>
    <m/>
    <x v="1"/>
    <x v="1"/>
    <s v="No"/>
    <x v="1"/>
    <s v="No"/>
    <s v="No"/>
    <x v="1"/>
  </r>
  <r>
    <n v="7"/>
    <x v="184"/>
    <x v="1"/>
    <m/>
    <s v="200-03"/>
    <s v="UNCLASSIFIED"/>
    <s v="(U) IDENTIFICATION OF BCM7 ROTORS FROM TWO ISOLOGS WOTH 7TH ROTOR OFFSET BETWEEN THE TWO ENCIPHERMENTS, 1950"/>
    <d v="1950-07-21T00:00:00"/>
    <d v="1950-07-21T00:00:00"/>
    <m/>
    <m/>
    <m/>
    <m/>
    <x v="1"/>
    <x v="1"/>
    <s v="No"/>
    <x v="1"/>
    <s v="No"/>
    <s v="No"/>
    <x v="1"/>
  </r>
  <r>
    <n v="7"/>
    <x v="185"/>
    <x v="1"/>
    <m/>
    <s v="200-03"/>
    <s v="UNCLASSIFIED"/>
    <s v="(U) CRYPTOSECURITY EVALUATION OF AFSAM 7 (POLLUX OPERATION), 1951"/>
    <d v="1951-05-29T00:00:00"/>
    <d v="1951-05-29T00:00:00"/>
    <m/>
    <m/>
    <m/>
    <m/>
    <x v="1"/>
    <x v="1"/>
    <s v="No"/>
    <x v="1"/>
    <s v="No"/>
    <s v="No"/>
    <x v="1"/>
  </r>
  <r>
    <n v="7"/>
    <x v="186"/>
    <x v="1"/>
    <m/>
    <s v="200-03"/>
    <s v="UNCLASSIFIED"/>
    <s v="(U) REFERENCE CATALOGUE FOR CRYPTOMATERIAL AND ALLIED COMMUNICATION PUBLICATIONS, 1951"/>
    <d v="1951-03-21T00:00:00"/>
    <d v="1951-03-21T00:00:00"/>
    <m/>
    <m/>
    <m/>
    <m/>
    <x v="1"/>
    <x v="1"/>
    <s v="No"/>
    <x v="1"/>
    <s v="No"/>
    <s v="No"/>
    <x v="1"/>
  </r>
  <r>
    <n v="7"/>
    <x v="187"/>
    <x v="1"/>
    <m/>
    <s v="200-03"/>
    <s v="UNCLASSIFIED"/>
    <s v="(U) PRELIMINARY SUGGESTION FOR A MOTION CONTROL FOR A HIGH ECHELON U. S. EYES ONLY SYSTEM, 1952"/>
    <d v="1952-04-01T00:00:00"/>
    <d v="1952-04-01T00:00:00"/>
    <m/>
    <m/>
    <m/>
    <m/>
    <x v="1"/>
    <x v="1"/>
    <s v="No"/>
    <x v="1"/>
    <s v="No"/>
    <s v="No"/>
    <x v="1"/>
  </r>
  <r>
    <n v="7"/>
    <x v="188"/>
    <x v="1"/>
    <m/>
    <s v="200-03"/>
    <s v="UNCLASSIFIED"/>
    <s v="(U) SUGGESTIONS FOR A HIGH ECHELON DEVICE, 1952"/>
    <d v="1952-11-20T00:00:00"/>
    <d v="1952-11-20T00:00:00"/>
    <m/>
    <m/>
    <m/>
    <m/>
    <x v="1"/>
    <x v="1"/>
    <s v="No"/>
    <x v="1"/>
    <s v="No"/>
    <s v="No"/>
    <x v="1"/>
  </r>
  <r>
    <n v="7"/>
    <x v="189"/>
    <x v="1"/>
    <m/>
    <s v="200-03"/>
    <s v="UNCLASSIFIED"/>
    <s v="(U) CRYPTANALYSIS MANUALS"/>
    <d v="1946-11-01T00:00:00"/>
    <d v="1948-01-01T00:00:00"/>
    <m/>
    <m/>
    <m/>
    <m/>
    <x v="1"/>
    <x v="1"/>
    <s v="No"/>
    <x v="1"/>
    <s v="No"/>
    <s v="No"/>
    <x v="1"/>
  </r>
  <r>
    <n v="7"/>
    <x v="190"/>
    <x v="1"/>
    <m/>
    <s v="200-03"/>
    <s v="UNCLASSIFIED"/>
    <s v="(U) SSM-33, TELETYPEWRITER FULL DUPLEX, NON-SYNCHRONOUS MIXER"/>
    <d v="1958-05-23T00:00:00"/>
    <d v="1959-09-02T00:00:00"/>
    <m/>
    <m/>
    <m/>
    <m/>
    <x v="1"/>
    <x v="1"/>
    <s v="No"/>
    <x v="1"/>
    <s v="No"/>
    <s v="No"/>
    <x v="1"/>
  </r>
  <r>
    <n v="7"/>
    <x v="191"/>
    <x v="1"/>
    <m/>
    <s v="200-03"/>
    <s v="UNCLASSIFIED"/>
    <s v="(U) CRYPTOGRAPHIC, CRYPTANALYTIC AND RELATED COMMUNICATIONS TERMS - DICTIONARY, 1946"/>
    <d v="1946-01-15T00:00:00"/>
    <d v="1946-01-15T00:00:00"/>
    <m/>
    <m/>
    <m/>
    <m/>
    <x v="1"/>
    <x v="1"/>
    <s v="No"/>
    <x v="1"/>
    <s v="No"/>
    <s v="No"/>
    <x v="1"/>
  </r>
  <r>
    <n v="7"/>
    <x v="192"/>
    <x v="1"/>
    <m/>
    <s v="200-03"/>
    <s v="UNCLASSIFIED"/>
    <s v="(U) CRYPTOSYSTEMS USED BY MILITARY ATTACHES"/>
    <d v="1957-12-03T00:00:00"/>
    <d v="1957-12-03T00:00:00"/>
    <m/>
    <m/>
    <m/>
    <m/>
    <x v="1"/>
    <x v="1"/>
    <s v="No"/>
    <x v="1"/>
    <s v="No"/>
    <s v="No"/>
    <x v="1"/>
  </r>
  <r>
    <n v="7"/>
    <x v="193"/>
    <x v="1"/>
    <m/>
    <s v="200-03"/>
    <s v="UNCLASSIFIED"/>
    <s v="(U) MANUAL OF U. S. COMINT OPERATIONS (MUSCO), 1957 SERIAL: N5237"/>
    <d v="1957-08-28T00:00:00"/>
    <d v="1957-10-07T00:00:00"/>
    <m/>
    <m/>
    <m/>
    <m/>
    <x v="1"/>
    <x v="1"/>
    <s v="No"/>
    <x v="1"/>
    <s v="No"/>
    <s v="No"/>
    <x v="1"/>
  </r>
  <r>
    <n v="7"/>
    <x v="194"/>
    <x v="1"/>
    <m/>
    <s v="200-03"/>
    <s v="UNCLASSIFIED"/>
    <s v="(U) ANTI-JAMMING CODE, 1957"/>
    <d v="1957-06-04T00:00:00"/>
    <d v="1957-06-04T00:00:00"/>
    <m/>
    <m/>
    <m/>
    <m/>
    <x v="1"/>
    <x v="1"/>
    <s v="No"/>
    <x v="1"/>
    <s v="No"/>
    <s v="No"/>
    <x v="1"/>
  </r>
  <r>
    <n v="7"/>
    <x v="195"/>
    <x v="1"/>
    <m/>
    <s v="200-03"/>
    <s v="UNCLASSIFIED"/>
    <s v="(U) ASAN 5 AND AX-8 EQUIPMENTS INSTRUCTIONS FOR RECORDING FREQUENCY SHIFT FACSIMILE TRANSMISSIONS, 1951"/>
    <d v="1951-03-12T00:00:00"/>
    <d v="1951-03-12T00:00:00"/>
    <m/>
    <m/>
    <m/>
    <m/>
    <x v="1"/>
    <x v="1"/>
    <s v="No"/>
    <x v="1"/>
    <s v="No"/>
    <s v="No"/>
    <x v="1"/>
  </r>
  <r>
    <n v="7"/>
    <x v="196"/>
    <x v="1"/>
    <m/>
    <s v="200-03"/>
    <s v="UNCLASSIFIED"/>
    <s v="(U) MAINTENANCE MANUAL AFSAL-5116 X-1, FIVE HOLE PUNCHED TAPE PRODUCER, 1950"/>
    <d v="1950-01-01T00:00:00"/>
    <d v="1950-12-31T00:00:00"/>
    <m/>
    <m/>
    <m/>
    <m/>
    <x v="1"/>
    <x v="1"/>
    <s v="No"/>
    <x v="1"/>
    <s v="No"/>
    <s v="No"/>
    <x v="1"/>
  </r>
  <r>
    <n v="7"/>
    <x v="197"/>
    <x v="1"/>
    <m/>
    <s v="200-03"/>
    <s v="UNCLASSIFIED"/>
    <s v="(U) CRYPTANALYSTS MANUAL, GLOSSARY OF TRAFFIC ANALYSIS TERMS, 1953"/>
    <d v="1953-02-01T00:00:00"/>
    <d v="1953-08-01T00:00:00"/>
    <m/>
    <m/>
    <m/>
    <m/>
    <x v="1"/>
    <x v="1"/>
    <s v="No"/>
    <x v="1"/>
    <s v="No"/>
    <s v="No"/>
    <x v="1"/>
  </r>
  <r>
    <n v="7"/>
    <x v="198"/>
    <x v="1"/>
    <m/>
    <s v="200-03"/>
    <s v="UNCLASSIFIED"/>
    <s v="(U) CRYPTOGRAPHE DE BAZERIES, 1950"/>
    <d v="1959-01-01T00:00:00"/>
    <d v="1959-12-31T00:00:00"/>
    <m/>
    <m/>
    <m/>
    <m/>
    <x v="1"/>
    <x v="1"/>
    <s v="No"/>
    <x v="1"/>
    <s v="No"/>
    <s v="No"/>
    <x v="1"/>
  </r>
  <r>
    <n v="7"/>
    <x v="199"/>
    <x v="1"/>
    <m/>
    <s v="200-03"/>
    <s v="UNCLASSIFIED"/>
    <s v="(U)CRYPTOLOGIC HANDBOOK, ASA MANUAL S-702, 1947"/>
    <d v="1947-12-01T00:00:00"/>
    <d v="1947-12-01T00:00:00"/>
    <m/>
    <m/>
    <m/>
    <m/>
    <x v="1"/>
    <x v="1"/>
    <s v="No"/>
    <x v="1"/>
    <s v="No"/>
    <s v="No"/>
    <x v="1"/>
  </r>
  <r>
    <n v="7"/>
    <x v="200"/>
    <x v="1"/>
    <m/>
    <s v="200-03"/>
    <s v="UNCLASSIFIED"/>
    <s v="(U) NEUMANN SCHREIBER, OPERATION, 1947"/>
    <d v="1947-09-02T00:00:00"/>
    <d v="1947-09-02T00:00:00"/>
    <m/>
    <m/>
    <m/>
    <m/>
    <x v="1"/>
    <x v="1"/>
    <s v="No"/>
    <x v="1"/>
    <s v="No"/>
    <s v="No"/>
    <x v="1"/>
  </r>
  <r>
    <n v="7"/>
    <x v="201"/>
    <x v="1"/>
    <m/>
    <s v="200-03"/>
    <s v="UNCLASSIFIED"/>
    <s v="(U) DISC RECORDINGS HANDLING, 1950"/>
    <d v="1950-05-01T00:00:00"/>
    <d v="1950-05-01T00:00:00"/>
    <m/>
    <m/>
    <m/>
    <m/>
    <x v="1"/>
    <x v="1"/>
    <s v="No"/>
    <x v="1"/>
    <s v="No"/>
    <s v="No"/>
    <x v="1"/>
  </r>
  <r>
    <n v="7"/>
    <x v="202"/>
    <x v="1"/>
    <m/>
    <s v="200-03"/>
    <s v="UNCLASSIFIED"/>
    <s v="(U) AFSA FILM LIBRARY CATALOG, 1952"/>
    <d v="1952-07-01T00:00:00"/>
    <d v="1952-07-01T00:00:00"/>
    <m/>
    <m/>
    <m/>
    <m/>
    <x v="1"/>
    <x v="1"/>
    <s v="No"/>
    <x v="1"/>
    <s v="No"/>
    <s v="No"/>
    <x v="1"/>
  </r>
  <r>
    <n v="7"/>
    <x v="203"/>
    <x v="1"/>
    <m/>
    <s v="200-03"/>
    <s v="UNCLASSIFIED"/>
    <s v="(U) ENGLISH - TURKISH MILITARY DICTIONARY, 1946"/>
    <d v="1946-11-20T00:00:00"/>
    <d v="1946-11-20T00:00:00"/>
    <m/>
    <m/>
    <m/>
    <m/>
    <x v="1"/>
    <x v="1"/>
    <s v="No"/>
    <x v="1"/>
    <s v="No"/>
    <s v="No"/>
    <x v="1"/>
  </r>
  <r>
    <n v="7"/>
    <x v="204"/>
    <x v="1"/>
    <m/>
    <s v="200-03"/>
    <s v="UNCLASSIFIED"/>
    <s v="(U) SWEDISH - ENGLISH MILITARY DICTIONARY, 1946"/>
    <d v="1946-11-15T00:00:00"/>
    <d v="1946-11-15T00:00:00"/>
    <m/>
    <m/>
    <m/>
    <m/>
    <x v="1"/>
    <x v="1"/>
    <s v="No"/>
    <x v="1"/>
    <s v="No"/>
    <s v="No"/>
    <x v="1"/>
  </r>
  <r>
    <n v="7"/>
    <x v="205"/>
    <x v="1"/>
    <m/>
    <s v="200-03"/>
    <s v="UNCLASSIFIED"/>
    <s v="(U) NORWEGIAN-ENGLISH MILITARY DICTIONARY, 1946"/>
    <d v="1946-07-19T00:00:00"/>
    <d v="1946-07-19T00:00:00"/>
    <m/>
    <m/>
    <m/>
    <m/>
    <x v="1"/>
    <x v="1"/>
    <s v="No"/>
    <x v="1"/>
    <s v="No"/>
    <s v="No"/>
    <x v="1"/>
  </r>
  <r>
    <n v="7"/>
    <x v="206"/>
    <x v="1"/>
    <m/>
    <s v="200-03"/>
    <s v="UNCLASSIFIED"/>
    <s v="(U) AUDIO TONE MODULATOR, 1951"/>
    <d v="1951-11-20T00:00:00"/>
    <d v="1951-11-20T00:00:00"/>
    <m/>
    <m/>
    <m/>
    <m/>
    <x v="1"/>
    <x v="1"/>
    <s v="No"/>
    <x v="1"/>
    <s v="No"/>
    <s v="No"/>
    <x v="1"/>
  </r>
  <r>
    <n v="7"/>
    <x v="207"/>
    <x v="1"/>
    <m/>
    <s v="200-03"/>
    <s v="UNCLASSIFIED"/>
    <s v="(U) INDONESIAN MALAY LANGUAGE HANDBOOK, 1952"/>
    <d v="1952-09-01T00:00:00"/>
    <d v="1952-09-01T00:00:00"/>
    <m/>
    <m/>
    <m/>
    <m/>
    <x v="1"/>
    <x v="1"/>
    <s v="No"/>
    <x v="1"/>
    <s v="No"/>
    <s v="No"/>
    <x v="1"/>
  </r>
  <r>
    <n v="7"/>
    <x v="208"/>
    <x v="1"/>
    <m/>
    <s v="200-03"/>
    <s v="UNCLASSIFIED"/>
    <s v="(U) RECIPROCAL PERMUTATIONS THEOREM, 1953"/>
    <d v="1952-03-11T00:00:00"/>
    <d v="1952-03-11T00:00:00"/>
    <m/>
    <m/>
    <m/>
    <m/>
    <x v="1"/>
    <x v="1"/>
    <s v="No"/>
    <x v="1"/>
    <s v="No"/>
    <s v="No"/>
    <x v="1"/>
  </r>
  <r>
    <n v="7"/>
    <x v="209"/>
    <x v="1"/>
    <m/>
    <s v="200-03"/>
    <s v="UNCLASSIFIED"/>
    <s v="(U) INEQUALITIES FOR THE TAILS OF THE BINOMIAL DISTRIBUTION, CA 1950"/>
    <d v="1950-01-01T00:00:00"/>
    <d v="1950-12-31T00:00:00"/>
    <m/>
    <m/>
    <m/>
    <m/>
    <x v="1"/>
    <x v="1"/>
    <s v="No"/>
    <x v="1"/>
    <s v="No"/>
    <s v="No"/>
    <x v="1"/>
  </r>
  <r>
    <n v="7"/>
    <x v="210"/>
    <x v="1"/>
    <m/>
    <s v="200-03"/>
    <s v="UNCLASSIFIED"/>
    <s v="(U) FACTORIAL MOMENT GENERATING FUNCTION FOR NUMBER OF CYCLES ASSOCIATED WITH ELEMENTS OF THE PERMUTATION GROUP ON N SYMBOLS, 1952"/>
    <d v="1952-05-19T00:00:00"/>
    <d v="1952-05-19T00:00:00"/>
    <m/>
    <m/>
    <m/>
    <m/>
    <x v="1"/>
    <x v="1"/>
    <s v="No"/>
    <x v="1"/>
    <s v="No"/>
    <s v="No"/>
    <x v="1"/>
  </r>
  <r>
    <n v="7"/>
    <x v="211"/>
    <x v="1"/>
    <m/>
    <s v="200-03"/>
    <s v="UNCLASSIFIED"/>
    <s v="(U) CRYPTOGRAPHIC CODES AND CIPHERS: GERMAN Q CODE"/>
    <d v="1953-01-01T00:00:00"/>
    <d v="1953-12-31T00:00:00"/>
    <m/>
    <m/>
    <m/>
    <m/>
    <x v="1"/>
    <x v="1"/>
    <s v="No"/>
    <x v="1"/>
    <s v="No"/>
    <s v="No"/>
    <x v="1"/>
  </r>
  <r>
    <n v="7"/>
    <x v="212"/>
    <x v="1"/>
    <m/>
    <s v="200-03"/>
    <s v="UNCLASSIFIED//FOUO"/>
    <s v="(U) OAU (ORGANIZATION OF AFRICAN UNITY), 1962-1963"/>
    <d v="1962-11-01T00:00:00"/>
    <d v="1963-12-02T00:00:00"/>
    <m/>
    <m/>
    <m/>
    <m/>
    <x v="1"/>
    <x v="1"/>
    <s v="No"/>
    <x v="1"/>
    <s v="No"/>
    <s v="No"/>
    <x v="1"/>
  </r>
  <r>
    <n v="7"/>
    <x v="213"/>
    <x v="1"/>
    <m/>
    <s v="200-03"/>
    <s v="UNCLASSIFIED"/>
    <s v="(U) SPEECH SCRAMBLING RESEARCH IN GERMANY, 1947"/>
    <d v="1947-01-01T00:00:00"/>
    <d v="1947-12-31T00:00:00"/>
    <m/>
    <m/>
    <m/>
    <m/>
    <x v="1"/>
    <x v="1"/>
    <s v="No"/>
    <x v="1"/>
    <s v="No"/>
    <s v="No"/>
    <x v="1"/>
  </r>
  <r>
    <n v="7"/>
    <x v="214"/>
    <x v="1"/>
    <m/>
    <s v="200-03"/>
    <s v="UNCLASSIFIED"/>
    <s v="(U) RADIO TRANSMISSION INTERCEPTION AND DIRECTION FINDING FUNDAMENTALS, 1950"/>
    <d v="1950-03-01T00:00:00"/>
    <d v="1950-03-01T00:00:00"/>
    <m/>
    <m/>
    <m/>
    <m/>
    <x v="1"/>
    <x v="1"/>
    <s v="No"/>
    <x v="1"/>
    <s v="No"/>
    <s v="No"/>
    <x v="1"/>
  </r>
  <r>
    <n v="7"/>
    <x v="215"/>
    <x v="1"/>
    <m/>
    <s v="200-03"/>
    <s v="UNCLASSIFIED"/>
    <s v="(U) TRAFFIC ANALYSIS ABRIDGED GLOSSARY OF TERMS, 1951"/>
    <d v="1951-05-23T00:00:00"/>
    <d v="1951-05-23T00:00:00"/>
    <m/>
    <m/>
    <m/>
    <m/>
    <x v="1"/>
    <x v="1"/>
    <s v="No"/>
    <x v="1"/>
    <s v="No"/>
    <s v="No"/>
    <x v="1"/>
  </r>
  <r>
    <n v="7"/>
    <x v="216"/>
    <x v="1"/>
    <m/>
    <s v="200-03"/>
    <s v="UNCLASSIFIED"/>
    <s v="(U) LABORATORY MODEL OF A HIGH SPEED TELEGRAPH AURAL INTERCEPT EQUIPMENT"/>
    <d v="1946-05-01T00:00:00"/>
    <d v="1946-05-01T00:00:00"/>
    <m/>
    <m/>
    <m/>
    <m/>
    <x v="1"/>
    <x v="1"/>
    <s v="No"/>
    <x v="1"/>
    <s v="No"/>
    <s v="No"/>
    <x v="1"/>
  </r>
  <r>
    <n v="7"/>
    <x v="217"/>
    <x v="1"/>
    <m/>
    <s v="200-03"/>
    <s v="UNCLASSIFIED"/>
    <s v="(U) RANDOMNESS TEST OF KEY OUTPUT ON THE AFSAW-7200 REPORT"/>
    <d v="1952-12-15T00:00:00"/>
    <d v="1952-12-15T00:00:00"/>
    <m/>
    <m/>
    <m/>
    <m/>
    <x v="1"/>
    <x v="1"/>
    <s v="No"/>
    <x v="1"/>
    <s v="No"/>
    <s v="No"/>
    <x v="1"/>
  </r>
  <r>
    <n v="7"/>
    <x v="218"/>
    <x v="1"/>
    <m/>
    <s v="200-03"/>
    <s v="UNCLASSIFIED"/>
    <s v="(U) JAPANESE-ENGLISH DICTIONARY OF CRYPTOGRAPHIC, CRYPTANALYTIC AND RELATED COMMUNICATIONS TERMS, 1946"/>
    <d v="1946-01-15T00:00:00"/>
    <d v="1946-01-15T00:00:00"/>
    <m/>
    <m/>
    <m/>
    <m/>
    <x v="1"/>
    <x v="1"/>
    <s v="No"/>
    <x v="1"/>
    <s v="No"/>
    <s v="No"/>
    <x v="1"/>
  </r>
  <r>
    <n v="7"/>
    <x v="219"/>
    <x v="1"/>
    <m/>
    <s v="200-03"/>
    <s v="UNCLASSIFIED"/>
    <s v="(U0 A MANUAL OF THE VIETNAMESE LANGUAGE"/>
    <d v="1952-10-01T00:00:00"/>
    <d v="1952-10-31T00:00:00"/>
    <m/>
    <m/>
    <m/>
    <m/>
    <x v="1"/>
    <x v="1"/>
    <s v="No"/>
    <x v="1"/>
    <s v="No"/>
    <s v="No"/>
    <x v="1"/>
  </r>
  <r>
    <n v="7"/>
    <x v="220"/>
    <x v="1"/>
    <m/>
    <s v="200-03"/>
    <s v="UNCLASSIFIED"/>
    <s v="(U) METHOD OF SOLUTION FOR CRYPTOGRAMS PREPARED BY THE WHEATSTONE CIPHER DEVICE, CIRCA 1950"/>
    <d v="1950-01-01T00:00:00"/>
    <d v="1950-12-31T00:00:00"/>
    <m/>
    <m/>
    <m/>
    <m/>
    <x v="1"/>
    <x v="1"/>
    <s v="No"/>
    <x v="1"/>
    <s v="No"/>
    <s v="No"/>
    <x v="1"/>
  </r>
  <r>
    <n v="7"/>
    <x v="221"/>
    <x v="1"/>
    <m/>
    <s v="200-03"/>
    <s v="UNCLASSIFIED"/>
    <s v="(U) FOURTH REPORT - JOINT ELECTRONIC INTELLIGENCE CENTER, FAR EAST COMMAND"/>
    <d v="1953-07-04T00:00:00"/>
    <d v="1953-07-04T00:00:00"/>
    <m/>
    <m/>
    <m/>
    <m/>
    <x v="1"/>
    <x v="1"/>
    <s v="No"/>
    <x v="1"/>
    <s v="No"/>
    <s v="No"/>
    <x v="1"/>
  </r>
  <r>
    <n v="7"/>
    <x v="222"/>
    <x v="1"/>
    <m/>
    <s v="200-03"/>
    <s v="UNCLASSIFIED"/>
    <s v="(U) GERMAN TERMS GLOSSARY (DRAFT)"/>
    <d v="1953-11-01T00:00:00"/>
    <d v="1953-11-01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8"/>
    <x v="223"/>
    <x v="1"/>
    <m/>
    <s v="200-03"/>
    <s v="UNCLASSIFIED"/>
    <s v="(U) SIGNIFICANCE POINTS OF THE BINOMIAL DISTRIBUTION, 1951"/>
    <d v="1951-06-27T00:00:00"/>
    <d v="1951-06-27T00:00:00"/>
    <m/>
    <m/>
    <m/>
    <m/>
    <x v="1"/>
    <x v="1"/>
    <s v="No"/>
    <x v="1"/>
    <s v="No"/>
    <s v="No"/>
    <x v="1"/>
  </r>
  <r>
    <n v="8"/>
    <x v="224"/>
    <x v="1"/>
    <m/>
    <s v="200-03"/>
    <s v="UNCLASSIFIED"/>
    <s v="(U) DERVISH, 1954"/>
    <d v="1954-06-01T00:00:00"/>
    <d v="1954-06-01T00:00:00"/>
    <m/>
    <m/>
    <m/>
    <m/>
    <x v="1"/>
    <x v="1"/>
    <s v="No"/>
    <x v="1"/>
    <s v="No"/>
    <s v="No"/>
    <x v="1"/>
  </r>
  <r>
    <n v="8"/>
    <x v="225"/>
    <x v="1"/>
    <m/>
    <s v="200-03"/>
    <s v="UNCLASSIFIED"/>
    <s v="(U) WIRING CONDITIONS ON DOUBLE OUTSERTS, 1949 TESTS NECESSARY IN SETTING A CRIB, 1950 1952"/>
    <d v="1949-09-28T00:00:00"/>
    <d v="1949-09-28T00:00:00"/>
    <m/>
    <m/>
    <m/>
    <m/>
    <x v="1"/>
    <x v="1"/>
    <s v="No"/>
    <x v="1"/>
    <s v="No"/>
    <s v="No"/>
    <x v="1"/>
  </r>
  <r>
    <n v="8"/>
    <x v="226"/>
    <x v="1"/>
    <m/>
    <s v="200-03"/>
    <s v="UNCLASSIFIED"/>
    <s v="(U) BLUE JAY CIPHER TEXT TRANSPARENCY, 1946"/>
    <d v="1946-08-09T00:00:00"/>
    <d v="1946-08-09T00:00:00"/>
    <m/>
    <m/>
    <m/>
    <m/>
    <x v="1"/>
    <x v="1"/>
    <s v="No"/>
    <x v="1"/>
    <s v="No"/>
    <s v="No"/>
    <x v="1"/>
  </r>
  <r>
    <n v="8"/>
    <x v="227"/>
    <x v="1"/>
    <m/>
    <s v="200-03"/>
    <s v="UNCLASSIFIED"/>
    <s v="(U) BRUSA C/S 508, PORTEX, 1951"/>
    <d v="1951-06-30T00:00:00"/>
    <d v="1951-06-30T00:00:00"/>
    <m/>
    <m/>
    <m/>
    <m/>
    <x v="1"/>
    <x v="1"/>
    <s v="No"/>
    <x v="1"/>
    <s v="No"/>
    <s v="No"/>
    <x v="1"/>
  </r>
  <r>
    <n v="8"/>
    <x v="228"/>
    <x v="1"/>
    <m/>
    <s v="200-03"/>
    <s v="UNCLASSIFIED"/>
    <s v="(U) ADEQUACY OF ELECTRICAL FORWARDING FACILITIES FOR FIELD COMINT OPERATIONS, 1958 (DRAFT)"/>
    <d v="1958-03-28T00:00:00"/>
    <d v="1958-03-28T00:00:00"/>
    <m/>
    <m/>
    <m/>
    <m/>
    <x v="1"/>
    <x v="1"/>
    <s v="No"/>
    <x v="1"/>
    <s v="No"/>
    <s v="No"/>
    <x v="1"/>
  </r>
  <r>
    <n v="8"/>
    <x v="229"/>
    <x v="1"/>
    <m/>
    <s v="200-03"/>
    <s v="UNCLASSIFIED"/>
    <s v="(U) CRYPTOGRAPHIC CODES AND CIPHERS: ITALIAN MILITARY AIR AND NAVAL SYSTEMS; AND CIFRARIO BETA"/>
    <d v="1947-01-01T00:00:00"/>
    <d v="1947-12-31T00:00:00"/>
    <m/>
    <m/>
    <m/>
    <m/>
    <x v="1"/>
    <x v="1"/>
    <s v="No"/>
    <x v="1"/>
    <s v="No"/>
    <s v="No"/>
    <x v="1"/>
  </r>
  <r>
    <n v="8"/>
    <x v="230"/>
    <x v="1"/>
    <m/>
    <s v="200-03"/>
    <s v="UNCLASSIFIED"/>
    <s v="(U) CRYPTOGRAPHIC CODES AND GERMAN: PECULIARITIES OF GERMAN"/>
    <d v="1946-05-16T00:00:00"/>
    <d v="1946-05-16T00:00:00"/>
    <m/>
    <m/>
    <m/>
    <m/>
    <x v="1"/>
    <x v="1"/>
    <s v="No"/>
    <x v="1"/>
    <s v="No"/>
    <s v="No"/>
    <x v="1"/>
  </r>
  <r>
    <n v="8"/>
    <x v="231"/>
    <x v="1"/>
    <m/>
    <s v="200-03"/>
    <s v="UNCLASSIFIED"/>
    <s v="(U) CRYPTOGRAPHIC CODES AND CIPHERS: UNITED STATES"/>
    <d v="1946-09-06T00:00:00"/>
    <d v="1946-09-06T00:00:00"/>
    <m/>
    <m/>
    <m/>
    <m/>
    <x v="1"/>
    <x v="1"/>
    <s v="No"/>
    <x v="1"/>
    <s v="No"/>
    <s v="No"/>
    <x v="1"/>
  </r>
  <r>
    <n v="8"/>
    <x v="232"/>
    <x v="1"/>
    <m/>
    <s v="200-03"/>
    <s v="UNCLASSIFIED"/>
    <s v="(U) CRYPTOGRAPHIC CODES AND CIPHERS: UNITED STATES"/>
    <d v="1955-05-01T00:00:00"/>
    <d v="1955-05-01T00:00:00"/>
    <m/>
    <m/>
    <m/>
    <m/>
    <x v="1"/>
    <x v="1"/>
    <s v="No"/>
    <x v="1"/>
    <s v="No"/>
    <s v="No"/>
    <x v="1"/>
  </r>
  <r>
    <n v="8"/>
    <x v="233"/>
    <x v="1"/>
    <m/>
    <s v="200-03"/>
    <s v="UNCLASSIFIED"/>
    <s v="(U) CRYPTOGRAPHIC CODES AND CIPHERS: UNITED STATES"/>
    <d v="1950-01-19T00:00:00"/>
    <d v="1950-01-19T00:00:00"/>
    <m/>
    <m/>
    <m/>
    <m/>
    <x v="1"/>
    <x v="1"/>
    <s v="No"/>
    <x v="1"/>
    <s v="No"/>
    <s v="No"/>
    <x v="1"/>
  </r>
  <r>
    <n v="8"/>
    <x v="234"/>
    <x v="1"/>
    <m/>
    <s v="200-03"/>
    <s v="UNCLASSIFIED"/>
    <s v="(U) CRYPTOGRAPHIC CODES AND CIPHERS: UNITED STATES"/>
    <d v="1946-03-15T00:00:00"/>
    <d v="1946-03-15T00:00:00"/>
    <m/>
    <m/>
    <m/>
    <m/>
    <x v="1"/>
    <x v="1"/>
    <s v="No"/>
    <x v="1"/>
    <s v="No"/>
    <s v="No"/>
    <x v="1"/>
  </r>
  <r>
    <n v="8"/>
    <x v="235"/>
    <x v="1"/>
    <m/>
    <s v="200-03"/>
    <s v="UNCLASSIFIED"/>
    <s v="(U) CRYPTOGRAPHIC CODES AND CIPHERS: UNITED STATES"/>
    <d v="1950-08-12T00:00:00"/>
    <d v="1950-08-12T00:00:00"/>
    <m/>
    <m/>
    <m/>
    <m/>
    <x v="1"/>
    <x v="1"/>
    <s v="No"/>
    <x v="1"/>
    <s v="No"/>
    <s v="No"/>
    <x v="1"/>
  </r>
  <r>
    <n v="8"/>
    <x v="236"/>
    <x v="1"/>
    <m/>
    <s v="200-03"/>
    <s v="UNCLASSIFIED"/>
    <s v="(U) CRYPTOGRAPHIC CODES AND CIPHERS: GERMAN PROJECT WILMINGTON"/>
    <d v="1950-12-08T00:00:00"/>
    <d v="1950-12-08T00:00:00"/>
    <m/>
    <m/>
    <m/>
    <m/>
    <x v="1"/>
    <x v="1"/>
    <s v="No"/>
    <x v="1"/>
    <s v="No"/>
    <s v="No"/>
    <x v="1"/>
  </r>
  <r>
    <n v="8"/>
    <x v="237"/>
    <x v="1"/>
    <m/>
    <s v="200-03"/>
    <s v="UNCLASSIFIED"/>
    <s v="(U) CRYPTOGRAPHIC CODES AND CIPHERS: UNITED STATES. APPLIED INFORMATION THEORY I, II, III AND IV"/>
    <d v="1949-07-28T00:00:00"/>
    <d v="1949-07-28T00:00:00"/>
    <m/>
    <m/>
    <m/>
    <m/>
    <x v="1"/>
    <x v="1"/>
    <s v="No"/>
    <x v="1"/>
    <s v="No"/>
    <s v="No"/>
    <x v="1"/>
  </r>
  <r>
    <n v="8"/>
    <x v="238"/>
    <x v="1"/>
    <m/>
    <s v="200-03"/>
    <s v="UNCLASSIFIED"/>
    <s v="(U) RADIO SERVICE CODES, GENS-44 WORKING AID NO. 36-60"/>
    <d v="1960-11-01T00:00:00"/>
    <d v="1960-11-01T00:00:00"/>
    <m/>
    <m/>
    <m/>
    <m/>
    <x v="1"/>
    <x v="1"/>
    <s v="No"/>
    <x v="1"/>
    <s v="No"/>
    <s v="No"/>
    <x v="1"/>
  </r>
  <r>
    <n v="8"/>
    <x v="239"/>
    <x v="1"/>
    <m/>
    <s v="200-03"/>
    <s v="UNCLASSIFIED"/>
    <s v="(U) CRYPTOGRAPHIC CODES AND CIPHERS: UNITED STATES PROBABILITY TABLES FOR PATTERNS AND ISOMORPHS"/>
    <d v="1967-07-01T00:00:00"/>
    <d v="1967-07-01T00:00:00"/>
    <n v="112"/>
    <n v="0"/>
    <n v="112"/>
    <n v="0"/>
    <x v="1"/>
    <x v="1"/>
    <s v="No"/>
    <x v="1"/>
    <s v="No"/>
    <s v="No"/>
    <x v="1"/>
  </r>
  <r>
    <n v="8"/>
    <x v="240"/>
    <x v="1"/>
    <m/>
    <s v="200-03"/>
    <s v="UNCLASSIFIED//FOUO"/>
    <s v="(U) CRYPTOGRAPHIC CODES AND CIPHERS: UNITED KINGDOM. BENTLEYS WOOL SUPPLEMENT"/>
    <d v="1953-01-01T00:00:00"/>
    <d v="1953-12-31T00:00:00"/>
    <m/>
    <m/>
    <m/>
    <m/>
    <x v="1"/>
    <x v="1"/>
    <s v="No"/>
    <x v="1"/>
    <s v="No"/>
    <s v="No"/>
    <x v="1"/>
  </r>
  <r>
    <n v="8"/>
    <x v="241"/>
    <x v="1"/>
    <m/>
    <s v="200-03"/>
    <s v="UNCLASSIFIED"/>
    <s v="(U) NOTES ON PLANNING - PROGRAMMING, AND MANAGING COMINT OPERATIONS, 1958"/>
    <d v="1958-05-22T00:00:00"/>
    <d v="1958-05-22T00:00:00"/>
    <m/>
    <m/>
    <m/>
    <m/>
    <x v="1"/>
    <x v="1"/>
    <s v="No"/>
    <x v="1"/>
    <s v="No"/>
    <s v="No"/>
    <x v="1"/>
  </r>
  <r>
    <n v="8"/>
    <x v="242"/>
    <x v="1"/>
    <m/>
    <s v="200-03"/>
    <s v="UNCLASSIFIED"/>
    <s v="(U) COMBINATIONS OF ROUTINES IN LULU LIBRARY, 1957"/>
    <d v="1957-01-25T00:00:00"/>
    <d v="1957-01-25T00:00:00"/>
    <m/>
    <m/>
    <m/>
    <m/>
    <x v="1"/>
    <x v="1"/>
    <s v="No"/>
    <x v="1"/>
    <s v="No"/>
    <s v="No"/>
    <x v="1"/>
  </r>
  <r>
    <n v="8"/>
    <x v="243"/>
    <x v="1"/>
    <m/>
    <s v="200-03"/>
    <s v="UNCLASSIFIED"/>
    <s v="(U) HYPERSTETH COMPUTER PROGRAM, 1957"/>
    <d v="1957-10-20T00:00:00"/>
    <d v="1957-10-20T00:00:00"/>
    <m/>
    <m/>
    <m/>
    <m/>
    <x v="1"/>
    <x v="1"/>
    <s v="No"/>
    <x v="1"/>
    <s v="No"/>
    <s v="No"/>
    <x v="1"/>
  </r>
  <r>
    <n v="8"/>
    <x v="244"/>
    <x v="1"/>
    <m/>
    <s v="200-03"/>
    <s v="UNCLASSIFIED"/>
    <s v="(U) JET STREAM II COMPUTER PROGRAM, 1959"/>
    <d v="1959-07-22T00:00:00"/>
    <d v="1959-07-22T00:00:00"/>
    <m/>
    <m/>
    <m/>
    <m/>
    <x v="1"/>
    <x v="1"/>
    <s v="No"/>
    <x v="1"/>
    <s v="No"/>
    <s v="No"/>
    <x v="1"/>
  </r>
  <r>
    <n v="8"/>
    <x v="245"/>
    <x v="1"/>
    <m/>
    <s v="200-03"/>
    <s v="UNCLASSIFIED"/>
    <s v="(U) SEAMAN COMPUTER PROGRAM, 1961"/>
    <d v="1961-12-12T00:00:00"/>
    <d v="1961-12-12T00:00:00"/>
    <m/>
    <m/>
    <m/>
    <m/>
    <x v="1"/>
    <x v="1"/>
    <s v="No"/>
    <x v="1"/>
    <s v="No"/>
    <s v="No"/>
    <x v="1"/>
  </r>
  <r>
    <n v="8"/>
    <x v="246"/>
    <x v="1"/>
    <m/>
    <s v="200-03"/>
    <s v="UNCLASSIFIED"/>
    <s v="(U) QUIXOTE II COMPUTER PROGRAM , 1959"/>
    <d v="1959-10-27T00:00:00"/>
    <d v="1959-10-27T00:00:00"/>
    <m/>
    <m/>
    <m/>
    <m/>
    <x v="1"/>
    <x v="1"/>
    <s v="No"/>
    <x v="1"/>
    <s v="No"/>
    <s v="No"/>
    <x v="1"/>
  </r>
  <r>
    <n v="8"/>
    <x v="247"/>
    <x v="1"/>
    <m/>
    <s v="200-03"/>
    <s v="UNCLASSIFIED"/>
    <s v="(U) UPSHUR I AND II COMPUTER PROGRAMS, CA 1960"/>
    <d v="1960-01-01T00:00:00"/>
    <d v="1960-12-31T00:00:00"/>
    <m/>
    <m/>
    <m/>
    <m/>
    <x v="1"/>
    <x v="1"/>
    <s v="No"/>
    <x v="1"/>
    <s v="No"/>
    <s v="No"/>
    <x v="1"/>
  </r>
  <r>
    <n v="8"/>
    <x v="248"/>
    <x v="1"/>
    <m/>
    <s v="200-03"/>
    <s v="UNCLASSIFIED"/>
    <s v="(U) WATERFORD II COMPUTER PROGRAM, CA 1960"/>
    <d v="1960-01-01T00:00:00"/>
    <d v="1960-12-31T00:00:00"/>
    <m/>
    <m/>
    <m/>
    <m/>
    <x v="1"/>
    <x v="1"/>
    <s v="No"/>
    <x v="1"/>
    <s v="No"/>
    <s v="No"/>
    <x v="1"/>
  </r>
  <r>
    <n v="8"/>
    <x v="249"/>
    <x v="1"/>
    <m/>
    <s v="200-03"/>
    <s v="UNCLASSIFIED"/>
    <s v="(U) PESETAS COMPUTER PROGRAM, CIRCA 1960"/>
    <d v="1960-01-01T00:00:00"/>
    <d v="1960-12-31T00:00:00"/>
    <m/>
    <m/>
    <m/>
    <m/>
    <x v="1"/>
    <x v="1"/>
    <s v="No"/>
    <x v="1"/>
    <s v="No"/>
    <s v="No"/>
    <x v="1"/>
  </r>
  <r>
    <n v="8"/>
    <x v="250"/>
    <x v="1"/>
    <m/>
    <s v="200-03"/>
    <s v="UNCLASSIFIED"/>
    <s v="(U) P/L SORT COMPUTER PROGRAM, CIRCA 1960"/>
    <d v="1960-01-01T00:00:00"/>
    <d v="1960-12-31T00:00:00"/>
    <m/>
    <m/>
    <m/>
    <m/>
    <x v="1"/>
    <x v="1"/>
    <s v="No"/>
    <x v="1"/>
    <s v="No"/>
    <s v="No"/>
    <x v="1"/>
  </r>
  <r>
    <n v="8"/>
    <x v="251"/>
    <x v="1"/>
    <m/>
    <s v="200-03"/>
    <s v="UNCLASSIFIED"/>
    <s v="(U0 DECIMATION COMPUTER PROGRAM, CIRCA 1960"/>
    <d v="1960-01-01T00:00:00"/>
    <d v="1960-12-31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9"/>
    <x v="252"/>
    <x v="1"/>
    <m/>
    <s v="200-03"/>
    <s v="UNCLASSIFIED"/>
    <s v="(U) PROCEDURE TRANSEMBLER MANUAL FOR IBM 705 DATA PROCESSING SYSTEM, 1959"/>
    <d v="1959-11-01T00:00:00"/>
    <d v="1959-11-01T00:00:00"/>
    <m/>
    <m/>
    <m/>
    <m/>
    <x v="1"/>
    <x v="1"/>
    <s v="No"/>
    <x v="1"/>
    <s v="No"/>
    <s v="No"/>
    <x v="1"/>
  </r>
  <r>
    <n v="9"/>
    <x v="253"/>
    <x v="1"/>
    <m/>
    <s v="200-03"/>
    <s v="UNCLASSIFIED"/>
    <s v="(U) MACRO-INSTRUCTIONS IBM 705 AUTOCEDER SYSTEM, CIRCA 1960"/>
    <d v="1960-01-01T00:00:00"/>
    <d v="1960-12-31T00:00:00"/>
    <m/>
    <m/>
    <m/>
    <m/>
    <x v="1"/>
    <x v="1"/>
    <s v="No"/>
    <x v="1"/>
    <s v="No"/>
    <s v="No"/>
    <x v="1"/>
  </r>
  <r>
    <n v="9"/>
    <x v="254"/>
    <x v="1"/>
    <m/>
    <s v="200-03"/>
    <s v="UNCLASSIFIED"/>
    <s v="(U) MASERATI COMPUTER PROGRAM, CIRCA 1960"/>
    <d v="1960-01-01T00:00:00"/>
    <d v="1960-12-31T00:00:00"/>
    <m/>
    <m/>
    <m/>
    <m/>
    <x v="1"/>
    <x v="1"/>
    <s v="No"/>
    <x v="1"/>
    <s v="No"/>
    <s v="No"/>
    <x v="1"/>
  </r>
  <r>
    <n v="9"/>
    <x v="255"/>
    <x v="1"/>
    <m/>
    <s v="200-03"/>
    <s v="UNCLASSIFIED"/>
    <s v="(U) NOME COMPUTER PROGRAM, 1960"/>
    <d v="1960-03-10T00:00:00"/>
    <d v="1960-03-10T00:00:00"/>
    <m/>
    <m/>
    <m/>
    <m/>
    <x v="1"/>
    <x v="1"/>
    <s v="No"/>
    <x v="1"/>
    <s v="No"/>
    <s v="No"/>
    <x v="1"/>
  </r>
  <r>
    <n v="9"/>
    <x v="256"/>
    <x v="1"/>
    <m/>
    <s v="200-03"/>
    <s v="UNCLASSIFIED"/>
    <s v="(U) ORANGE FIZZ COMPUTER PROGRAM, 1958"/>
    <d v="1958-03-18T00:00:00"/>
    <d v="1958-03-18T00:00:00"/>
    <m/>
    <m/>
    <m/>
    <m/>
    <x v="1"/>
    <x v="1"/>
    <s v="No"/>
    <x v="1"/>
    <s v="No"/>
    <s v="No"/>
    <x v="1"/>
  </r>
  <r>
    <n v="9"/>
    <x v="257"/>
    <x v="1"/>
    <m/>
    <s v="200-03"/>
    <s v="UNCLASSIFIED"/>
    <s v="(U) PIEDRAS NIGRAS COMPUTER PROGRAM, CIRCA 1960"/>
    <d v="1960-01-01T00:00:00"/>
    <d v="1960-12-31T00:00:00"/>
    <m/>
    <m/>
    <m/>
    <m/>
    <x v="1"/>
    <x v="1"/>
    <s v="No"/>
    <x v="1"/>
    <s v="No"/>
    <s v="No"/>
    <x v="1"/>
  </r>
  <r>
    <n v="9"/>
    <x v="258"/>
    <x v="1"/>
    <m/>
    <s v="200-03"/>
    <s v="UNCLASSIFIED"/>
    <s v="(U) WHIP NU COMPUTER PROGRAM, CIRCA 1960"/>
    <d v="1960-01-01T00:00:00"/>
    <d v="1960-12-31T00:00:00"/>
    <m/>
    <m/>
    <m/>
    <m/>
    <x v="1"/>
    <x v="1"/>
    <s v="No"/>
    <x v="1"/>
    <s v="No"/>
    <s v="No"/>
    <x v="1"/>
  </r>
  <r>
    <n v="9"/>
    <x v="259"/>
    <x v="1"/>
    <m/>
    <s v="200-03"/>
    <s v="UNCLASSIFIED"/>
    <s v="(U) INTRODUCTION TO CIRCUITRY AND LOGIC OF A SERIAL COMPUTER, 1956"/>
    <d v="1956-02-01T00:00:00"/>
    <d v="1956-02-01T00:00:00"/>
    <m/>
    <m/>
    <m/>
    <m/>
    <x v="1"/>
    <x v="1"/>
    <s v="No"/>
    <x v="1"/>
    <s v="No"/>
    <s v="No"/>
    <x v="0"/>
  </r>
  <r>
    <n v="9"/>
    <x v="260"/>
    <x v="1"/>
    <m/>
    <s v="200-03"/>
    <s v="UNCLASSIFIED"/>
    <s v="(U) CLIFFTOP COMPUTER PROGRAM, CIRCA 1960"/>
    <d v="1960-01-01T00:00:00"/>
    <d v="1960-12-31T00:00:00"/>
    <m/>
    <m/>
    <m/>
    <m/>
    <x v="1"/>
    <x v="1"/>
    <s v="No"/>
    <x v="1"/>
    <s v="No"/>
    <s v="No"/>
    <x v="1"/>
  </r>
  <r>
    <n v="9"/>
    <x v="261"/>
    <x v="1"/>
    <m/>
    <s v="200-03"/>
    <s v="UNCLASSIFIED"/>
    <s v="(U) IRRAWADDY II COMPUTER PROGRAM, CIRCA 1960"/>
    <d v="1960-01-01T00:00:00"/>
    <d v="1960-12-31T00:00:00"/>
    <m/>
    <m/>
    <m/>
    <m/>
    <x v="1"/>
    <x v="1"/>
    <s v="No"/>
    <x v="1"/>
    <s v="No"/>
    <s v="No"/>
    <x v="1"/>
  </r>
  <r>
    <n v="9"/>
    <x v="262"/>
    <x v="1"/>
    <m/>
    <s v="200-03"/>
    <s v="UNCLASSIFIED"/>
    <s v="(U) CRYPTOGRAPHIC CODES AND CIPHERS: UNITED STATES MECHANISM FOR FACILITATING SOLUTION OF CERTAIN TYPES OF TRANSPOSITION CIPHERS."/>
    <d v="1949-10-14T00:00:00"/>
    <d v="1949-10-14T00:00:00"/>
    <m/>
    <m/>
    <m/>
    <m/>
    <x v="1"/>
    <x v="1"/>
    <s v="No"/>
    <x v="1"/>
    <s v="No"/>
    <s v="No"/>
    <x v="1"/>
  </r>
  <r>
    <n v="9"/>
    <x v="263"/>
    <x v="1"/>
    <m/>
    <s v="200-03"/>
    <s v="UNCLASSIFIED"/>
    <s v="(U) ANNAMESE WORD INDEX, FIRST EDITION"/>
    <d v="1950-11-20T00:00:00"/>
    <d v="1950-11-20T00:00:00"/>
    <m/>
    <m/>
    <m/>
    <m/>
    <x v="1"/>
    <x v="1"/>
    <s v="No"/>
    <x v="1"/>
    <s v="No"/>
    <s v="No"/>
    <x v="1"/>
  </r>
  <r>
    <n v="9"/>
    <x v="264"/>
    <x v="1"/>
    <m/>
    <s v="200-03"/>
    <s v="UNCLASSIFIED"/>
    <s v="(U) TRANSLITERATION HANDBOOK"/>
    <d v="1954-01-01T00:00:00"/>
    <d v="1954-01-01T00:00:00"/>
    <m/>
    <m/>
    <m/>
    <m/>
    <x v="1"/>
    <x v="1"/>
    <s v="No"/>
    <x v="1"/>
    <s v="No"/>
    <s v="No"/>
    <x v="1"/>
  </r>
  <r>
    <n v="9"/>
    <x v="265"/>
    <x v="1"/>
    <m/>
    <s v="200-03"/>
    <s v="UNCLASSIFIED"/>
    <s v="(U) LANGUAGE INDEX - SECOND IMPRESSION WITH ADDITIONS"/>
    <d v="1967-03-01T00:00:00"/>
    <d v="1967-03-01T00:00:00"/>
    <n v="63"/>
    <n v="0"/>
    <n v="63"/>
    <n v="0"/>
    <x v="1"/>
    <x v="1"/>
    <s v="No"/>
    <x v="1"/>
    <s v="No"/>
    <s v="No"/>
    <x v="1"/>
  </r>
  <r>
    <n v="9"/>
    <x v="266"/>
    <x v="1"/>
    <m/>
    <s v="200-03"/>
    <s v="UNCLASSIFIED"/>
    <s v="(U) PARSONS V INSTRUCTION MANUAL, 1967"/>
    <d v="1967-01-01T00:00:00"/>
    <d v="1967-01-01T00:00:00"/>
    <n v="50"/>
    <n v="0"/>
    <n v="0"/>
    <n v="50"/>
    <x v="1"/>
    <x v="1"/>
    <s v="No"/>
    <x v="1"/>
    <s v="No"/>
    <s v="No"/>
    <x v="1"/>
  </r>
  <r>
    <n v="9"/>
    <x v="267"/>
    <x v="1"/>
    <m/>
    <s v="200-03"/>
    <s v="UNCLASSIFIED"/>
    <s v="(U) AUDICO 1 OPERATORS MANUAL, 1962"/>
    <d v="1962-08-01T00:00:00"/>
    <d v="1962-08-01T00:00:00"/>
    <m/>
    <m/>
    <m/>
    <m/>
    <x v="1"/>
    <x v="1"/>
    <s v="No"/>
    <x v="1"/>
    <s v="No"/>
    <s v="No"/>
    <x v="1"/>
  </r>
  <r>
    <n v="9"/>
    <x v="268"/>
    <x v="1"/>
    <m/>
    <s v="200-03"/>
    <s v="UNCLASSIFIED"/>
    <s v="(U) CHEDDER III-K AND CHEDDAR III-P INSTRUCTION MANUALS, 1958"/>
    <d v="1958-07-01T00:00:00"/>
    <d v="1958-09-01T00:00:00"/>
    <m/>
    <m/>
    <m/>
    <m/>
    <x v="1"/>
    <x v="1"/>
    <s v="No"/>
    <x v="1"/>
    <s v="No"/>
    <s v="No"/>
    <x v="1"/>
  </r>
  <r>
    <n v="9"/>
    <x v="269"/>
    <x v="1"/>
    <m/>
    <s v="200-03"/>
    <s v="UNCLASSIFIED"/>
    <s v="(U) PARSON III-P INSTRUCTION MANUAL, 1958"/>
    <d v="1958-07-01T00:00:00"/>
    <d v="1958-07-01T00:00:00"/>
    <m/>
    <m/>
    <m/>
    <m/>
    <x v="1"/>
    <x v="1"/>
    <s v="No"/>
    <x v="1"/>
    <s v="No"/>
    <s v="No"/>
    <x v="1"/>
  </r>
  <r>
    <n v="9"/>
    <x v="270"/>
    <x v="1"/>
    <m/>
    <s v="200-03"/>
    <s v="UNCLASSIFIED"/>
    <s v="(U) COMPLETION REPORT - MAGNETOSTATIC REPRODUCING HEAD EQUIPMENT, IGLOO"/>
    <d v="1957-08-05T00:00:00"/>
    <d v="1957-08-05T00:00:00"/>
    <m/>
    <m/>
    <m/>
    <m/>
    <x v="1"/>
    <x v="1"/>
    <s v="No"/>
    <x v="1"/>
    <s v="No"/>
    <s v="No"/>
    <x v="1"/>
  </r>
  <r>
    <n v="9"/>
    <x v="271"/>
    <x v="1"/>
    <m/>
    <s v="200-03"/>
    <s v="UNCLASSIFIED"/>
    <s v="(U) TECHNICAL DEVELOPMENT DOCUMENT - PROCEDURES FOR CONDUCT OF SPECIAL SEARCH, BADMINTON"/>
    <d v="1957-03-07T00:00:00"/>
    <d v="1957-03-07T00:00:00"/>
    <m/>
    <m/>
    <m/>
    <m/>
    <x v="1"/>
    <x v="1"/>
    <s v="No"/>
    <x v="1"/>
    <s v="No"/>
    <s v="No"/>
    <x v="1"/>
  </r>
  <r>
    <n v="9"/>
    <x v="272"/>
    <x v="1"/>
    <m/>
    <s v="200-03"/>
    <s v="UNCLASSIFIED"/>
    <s v="(U) ADVA-31 INFORMAL REPORT"/>
    <d v="1958-08-19T00:00:00"/>
    <d v="1958-08-19T00:00:00"/>
    <m/>
    <m/>
    <m/>
    <m/>
    <x v="1"/>
    <x v="1"/>
    <s v="No"/>
    <x v="1"/>
    <s v="No"/>
    <s v="No"/>
    <x v="1"/>
  </r>
  <r>
    <n v="9"/>
    <x v="273"/>
    <x v="1"/>
    <m/>
    <s v="200-03"/>
    <s v="UNCLASSIFIED"/>
    <s v="(U) COMINT WEATHER DEVELOPMENT IN VIETNAM"/>
    <d v="1964-08-01T00:00:00"/>
    <d v="1967-12-31T00:00:00"/>
    <n v="56"/>
    <n v="0"/>
    <n v="56"/>
    <n v="0"/>
    <x v="1"/>
    <x v="1"/>
    <s v="No"/>
    <x v="1"/>
    <s v="No"/>
    <s v="No"/>
    <x v="1"/>
  </r>
  <r>
    <n v="9"/>
    <x v="274"/>
    <x v="1"/>
    <m/>
    <s v="200-03"/>
    <s v="UNCLASSIFIED"/>
    <s v="(U) THREAT ALERT PROCEDURAL CHANGE"/>
    <d v="1967-07-01T00:00:00"/>
    <d v="1967-12-31T00:00:00"/>
    <n v="37"/>
    <n v="0"/>
    <n v="37"/>
    <n v="0"/>
    <x v="1"/>
    <x v="1"/>
    <s v="No"/>
    <x v="1"/>
    <s v="No"/>
    <s v="No"/>
    <x v="1"/>
  </r>
  <r>
    <n v="9"/>
    <x v="275"/>
    <x v="1"/>
    <m/>
    <s v="200-03"/>
    <s v="UNCLASSIFIED"/>
    <s v="(U) COLLOCATED RADS LISTING"/>
    <d v="1967-02-01T00:00:00"/>
    <d v="1967-02-01T00:00:00"/>
    <n v="56"/>
    <n v="0"/>
    <n v="56"/>
    <m/>
    <x v="1"/>
    <x v="1"/>
    <s v="No"/>
    <x v="1"/>
    <s v="No"/>
    <s v="No"/>
    <x v="1"/>
  </r>
  <r>
    <n v="9"/>
    <x v="276"/>
    <x v="1"/>
    <m/>
    <s v="200-03"/>
    <s v="UNCLASSIFIED"/>
    <s v="(U) AIRBORNE DIRECTION FINDING"/>
    <d v="1967-11-01T00:00:00"/>
    <d v="1967-11-01T00:00:00"/>
    <n v="56"/>
    <n v="0"/>
    <n v="56"/>
    <n v="0"/>
    <x v="1"/>
    <x v="1"/>
    <s v="No"/>
    <x v="1"/>
    <s v="No"/>
    <s v="No"/>
    <x v="1"/>
  </r>
  <r>
    <n v="9"/>
    <x v="277"/>
    <x v="1"/>
    <m/>
    <s v="200-03"/>
    <s v="UNCLASSIFIED"/>
    <s v="(U) DIRECTIVE # 4-0-23: FORMAT FOR CRYPTOGRAPHIC PUBLICATIONS"/>
    <d v="1953-12-03T00:00:00"/>
    <d v="1953-12-03T00:00:00"/>
    <m/>
    <m/>
    <m/>
    <m/>
    <x v="1"/>
    <x v="1"/>
    <s v="No"/>
    <x v="1"/>
    <s v="No"/>
    <s v="No"/>
    <x v="1"/>
  </r>
  <r>
    <n v="9"/>
    <x v="278"/>
    <x v="1"/>
    <m/>
    <s v="200-03"/>
    <s v="UNCLASSIFIED"/>
    <s v="(U) SOVIET RADIO PROCEDURE AND ABBREVIATIONS"/>
    <d v="1949-12-01T00:00:00"/>
    <d v="1949-12-01T00:00:00"/>
    <m/>
    <m/>
    <m/>
    <m/>
    <x v="1"/>
    <x v="1"/>
    <s v="No"/>
    <x v="1"/>
    <s v="No"/>
    <s v="No"/>
    <x v="1"/>
  </r>
  <r>
    <n v="9"/>
    <x v="279"/>
    <x v="1"/>
    <m/>
    <s v="200-03"/>
    <s v="UNCLASSIFIED"/>
    <s v="(U) WAR GAME STUDY OF TACTICAL ELINT 1965-1970"/>
    <d v="1960-04-15T00:00:00"/>
    <d v="1960-04-15T00:00:00"/>
    <m/>
    <m/>
    <m/>
    <m/>
    <x v="1"/>
    <x v="1"/>
    <s v="No"/>
    <x v="1"/>
    <s v="No"/>
    <s v="No"/>
    <x v="1"/>
  </r>
  <r>
    <n v="9"/>
    <x v="280"/>
    <x v="1"/>
    <m/>
    <s v="200-03"/>
    <s v="UNCLASSIFIED"/>
    <s v="(U) CRYPTOGRAPHIC CODES AND CIPHERS: MONGOLIA"/>
    <d v="1950-04-26T00:00:00"/>
    <d v="1950-04-26T00:00:00"/>
    <m/>
    <m/>
    <m/>
    <m/>
    <x v="1"/>
    <x v="1"/>
    <s v="No"/>
    <x v="1"/>
    <s v="No"/>
    <s v="No"/>
    <x v="1"/>
  </r>
  <r>
    <n v="9"/>
    <x v="281"/>
    <x v="1"/>
    <m/>
    <s v="200-03"/>
    <s v="UNCLASSIFIED"/>
    <s v="(U) NUMBERING OF CRYPTANALYTIC REPORTS ISSUED BY AFSA"/>
    <d v="1951-10-19T00:00:00"/>
    <d v="1951-10-19T00:00:00"/>
    <m/>
    <m/>
    <m/>
    <m/>
    <x v="1"/>
    <x v="1"/>
    <s v="No"/>
    <x v="1"/>
    <s v="No"/>
    <s v="No"/>
    <x v="1"/>
  </r>
  <r>
    <n v="10"/>
    <x v="282"/>
    <x v="0"/>
    <n v="1"/>
    <s v="200-03"/>
    <s v="UNCLASSIFIED"/>
    <s v="(U) CRYPTOGRAPHIC CODES AND CIPHERS: CHINA. CHINESE STC DICTIONARY."/>
    <d v="1959-01-01T00:00:00"/>
    <d v="1959-01-01T00:00:00"/>
    <m/>
    <m/>
    <m/>
    <m/>
    <x v="1"/>
    <x v="1"/>
    <s v="No"/>
    <x v="1"/>
    <s v="No"/>
    <s v="No"/>
    <x v="1"/>
  </r>
  <r>
    <n v="11"/>
    <x v="282"/>
    <x v="0"/>
    <n v="1"/>
    <s v="200-03"/>
    <s v="UNCLASSIFIED"/>
    <s v="(U) CRYPTOGRAPHIC CODES AND CIPHERS: CHINA. CHINESE STC DICTIONARY."/>
    <d v="1959-01-01T00:00:00"/>
    <d v="1959-01-01T00:00:00"/>
    <m/>
    <m/>
    <m/>
    <m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12"/>
    <x v="282"/>
    <x v="1"/>
    <m/>
    <s v="200-03"/>
    <s v="UNCLASSIFIED"/>
    <s v="(U) CRYPTOGRAPHIC CODES AND CIPHERS: CHINA. CHINESE STC DICTIONARY."/>
    <d v="1959-01-01T00:00:00"/>
    <d v="1959-01-01T00:00:00"/>
    <m/>
    <m/>
    <m/>
    <m/>
    <x v="1"/>
    <x v="1"/>
    <s v="No"/>
    <x v="1"/>
    <s v="No"/>
    <s v="No"/>
    <x v="1"/>
  </r>
  <r>
    <n v="12"/>
    <x v="283"/>
    <x v="1"/>
    <m/>
    <s v="200-03"/>
    <s v="UNCLASSIFIED"/>
    <s v="(U) CRYPTOGRAPHIC CODES AND CIPHERS: UNITED STATES"/>
    <d v="1959-10-01T00:00:00"/>
    <d v="1959-10-01T00:00:00"/>
    <m/>
    <m/>
    <m/>
    <m/>
    <x v="1"/>
    <x v="1"/>
    <s v="No"/>
    <x v="1"/>
    <s v="No"/>
    <s v="No"/>
    <x v="1"/>
  </r>
  <r>
    <n v="12"/>
    <x v="284"/>
    <x v="1"/>
    <m/>
    <s v="200-03"/>
    <s v="UNCLASSIFIED"/>
    <s v="(U) CODES AND CIPHERS: UNITED STATES TECHNICAL MANUAL OF PRINTER CODES 1956."/>
    <d v="1956-10-01T00:00:00"/>
    <d v="1956-10-01T00:00:00"/>
    <m/>
    <m/>
    <m/>
    <m/>
    <x v="1"/>
    <x v="1"/>
    <s v="No"/>
    <x v="1"/>
    <s v="No"/>
    <s v="No"/>
    <x v="1"/>
  </r>
  <r>
    <n v="12"/>
    <x v="285"/>
    <x v="1"/>
    <m/>
    <s v="200-03"/>
    <s v="UNCLASSIFIED"/>
    <s v="(U) CHINESE READINGS FOR EUROPEAN PLACE NAMES - FIRST EDITION"/>
    <d v="1946-06-01T00:00:00"/>
    <d v="1946-06-01T00:00:00"/>
    <m/>
    <m/>
    <m/>
    <m/>
    <x v="1"/>
    <x v="1"/>
    <s v="No"/>
    <x v="1"/>
    <s v="No"/>
    <s v="No"/>
    <x v="1"/>
  </r>
  <r>
    <n v="12"/>
    <x v="286"/>
    <x v="1"/>
    <m/>
    <s v="200-03"/>
    <s v="UNCLASSIFIED"/>
    <s v="(U) ROMANIZATION GUIDE"/>
    <d v="1967-06-01T00:00:00"/>
    <d v="1967-06-01T00:00:00"/>
    <n v="72"/>
    <n v="0"/>
    <n v="0"/>
    <n v="72"/>
    <x v="1"/>
    <x v="1"/>
    <s v="No"/>
    <x v="1"/>
    <s v="No"/>
    <s v="No"/>
    <x v="1"/>
  </r>
  <r>
    <n v="12"/>
    <x v="287"/>
    <x v="1"/>
    <m/>
    <s v="200-03"/>
    <s v="UNCLASSIFIED"/>
    <s v="(U) NONLINEAR SHIFT-REGISTER SEQUENCES"/>
    <d v="1957-10-25T00:00:00"/>
    <d v="1957-10-25T00:00:00"/>
    <m/>
    <m/>
    <m/>
    <m/>
    <x v="1"/>
    <x v="1"/>
    <s v="No"/>
    <x v="1"/>
    <s v="No"/>
    <s v="No"/>
    <x v="1"/>
  </r>
  <r>
    <n v="12"/>
    <x v="288"/>
    <x v="1"/>
    <m/>
    <s v="200-03"/>
    <s v="UNCLASSIFIED"/>
    <s v="(U) CODES AND CIPHERS US CRYPPTANALYST'S MANUAL SECTIONS  5-1, 5-2, 5-3 AND 5-4"/>
    <d v="1947-06-01T00:00:00"/>
    <d v="1955-06-01T00:00:00"/>
    <n v="293"/>
    <n v="0"/>
    <n v="200"/>
    <n v="93"/>
    <x v="1"/>
    <x v="1"/>
    <s v="No"/>
    <x v="1"/>
    <s v="No"/>
    <s v="No"/>
    <x v="1"/>
  </r>
  <r>
    <n v="12"/>
    <x v="288"/>
    <x v="1"/>
    <m/>
    <s v="200-03"/>
    <s v="UNCLASSIFIED"/>
    <s v="(U) CODES AND CIPHERS: UNITED STATES CRYPTANALYST'S MANUAL SECTIONS 5-1, 5-2, 5-3 AND 5-4"/>
    <d v="1947-06-01T00:00:00"/>
    <d v="1955-06-01T00:00:00"/>
    <m/>
    <m/>
    <m/>
    <m/>
    <x v="1"/>
    <x v="1"/>
    <s v="No"/>
    <x v="1"/>
    <s v="No"/>
    <s v="No"/>
    <x v="1"/>
  </r>
  <r>
    <n v="12"/>
    <x v="289"/>
    <x v="1"/>
    <m/>
    <s v="200-03"/>
    <s v="UNCLASSIFIED"/>
    <s v="(U) UNITED STATES MARINE CORP FLEET MARINE FIELD MANUAL 20-1, INTELLIGENCE"/>
    <d v="1967-03-20T00:00:00"/>
    <d v="1967-03-20T00:00:00"/>
    <n v="427"/>
    <n v="0"/>
    <n v="0"/>
    <n v="427"/>
    <x v="1"/>
    <x v="1"/>
    <s v="No"/>
    <x v="1"/>
    <s v="No"/>
    <s v="No"/>
    <x v="1"/>
  </r>
  <r>
    <m/>
    <x v="0"/>
    <x v="0"/>
    <n v="1"/>
    <m/>
    <m/>
    <m/>
    <m/>
    <m/>
    <m/>
    <m/>
    <m/>
    <m/>
    <x v="0"/>
    <x v="0"/>
    <m/>
    <x v="0"/>
    <m/>
    <m/>
    <x v="0"/>
  </r>
  <r>
    <n v="13"/>
    <x v="290"/>
    <x v="1"/>
    <m/>
    <s v="200-03"/>
    <s v="UNCLASSIFIED"/>
    <s v="(U) IDENTIFICATION MANUAL - ILLUSTRATIONS OF ELECTRONIC INSTALLATIONS AND EQUIPMENT"/>
    <d v="1953-06-15T00:00:00"/>
    <d v="1953-06-15T00:00:00"/>
    <m/>
    <m/>
    <m/>
    <m/>
    <x v="1"/>
    <x v="1"/>
    <s v="No"/>
    <x v="1"/>
    <s v="No"/>
    <s v="No"/>
    <x v="1"/>
  </r>
  <r>
    <n v="13"/>
    <x v="291"/>
    <x v="1"/>
    <m/>
    <s v="200-03"/>
    <s v="UNCLASSIFIED"/>
    <s v="(U) LANGUAGE INDEX"/>
    <d v="1967-03-01T00:00:00"/>
    <d v="1967-03-01T00:00:00"/>
    <n v="62"/>
    <n v="0"/>
    <n v="0"/>
    <n v="62"/>
    <x v="1"/>
    <x v="1"/>
    <s v="No"/>
    <x v="1"/>
    <s v="No"/>
    <s v="No"/>
    <x v="1"/>
  </r>
  <r>
    <n v="13"/>
    <x v="292"/>
    <x v="1"/>
    <m/>
    <s v="200-03"/>
    <s v="UNCLASSIFIED"/>
    <s v="(U) THE TELEGRAPHIST"/>
    <d v="1956-05-01T00:00:00"/>
    <d v="1956-05-01T00:00:00"/>
    <n v="0"/>
    <m/>
    <m/>
    <m/>
    <x v="1"/>
    <x v="1"/>
    <s v="No"/>
    <x v="1"/>
    <s v="No"/>
    <s v="No"/>
    <x v="1"/>
  </r>
  <r>
    <n v="13"/>
    <x v="293"/>
    <x v="1"/>
    <m/>
    <s v="200-03"/>
    <s v="UNCLASSIFIED"/>
    <s v="(U) CAPTURED NORTH KOREAN AND CHINESE ARMY MAPS, 1952"/>
    <d v="1950-08-16T00:00:00"/>
    <d v="1952-11-06T00:00:00"/>
    <n v="0"/>
    <n v="0"/>
    <n v="0"/>
    <n v="0"/>
    <x v="1"/>
    <x v="1"/>
    <s v="No"/>
    <x v="1"/>
    <s v="No"/>
    <s v="No"/>
    <x v="1"/>
  </r>
  <r>
    <n v="13"/>
    <x v="294"/>
    <x v="1"/>
    <m/>
    <s v="200-03"/>
    <s v="UNCLASSIFIED"/>
    <s v="(U) SIX CRYPTANALYTIC PAPERS 1961-1967"/>
    <d v="1961-07-01T00:00:00"/>
    <d v="1967-06-01T00:00:00"/>
    <n v="64"/>
    <n v="0"/>
    <n v="42"/>
    <n v="22"/>
    <x v="1"/>
    <x v="1"/>
    <s v="No"/>
    <x v="1"/>
    <s v="No"/>
    <s v="No"/>
    <x v="1"/>
  </r>
  <r>
    <n v="13"/>
    <x v="295"/>
    <x v="1"/>
    <m/>
    <s v="200-03"/>
    <s v="UNCLASSIFIED"/>
    <s v="(U) SELECTED LANGUAGE PATTERNS - SPANISH"/>
    <d v="1962-01-01T00:00:00"/>
    <d v="1962-12-31T00:00:00"/>
    <m/>
    <m/>
    <m/>
    <m/>
    <x v="1"/>
    <x v="1"/>
    <s v="No"/>
    <x v="1"/>
    <s v="No"/>
    <s v="No"/>
    <x v="1"/>
  </r>
  <r>
    <n v="13"/>
    <x v="296"/>
    <x v="1"/>
    <m/>
    <s v="200-03"/>
    <s v="UNCLASSIFIED"/>
    <s v="(U) CRYPTO-OPERATING INSTRUCTIONS FOR ASAM 1/1"/>
    <d v="1949-10-01T00:00:00"/>
    <d v="1949-10-17T00:00:00"/>
    <m/>
    <m/>
    <m/>
    <m/>
    <x v="1"/>
    <x v="1"/>
    <s v="No"/>
    <x v="1"/>
    <s v="No"/>
    <s v="No"/>
    <x v="1"/>
  </r>
  <r>
    <n v="13"/>
    <x v="297"/>
    <x v="1"/>
    <m/>
    <s v="200-03"/>
    <s v="UNCLASSIFIED"/>
    <s v="(U) ASSIGNMENT OF FREQUENCIES TO GOVERNMENT RADIO STATIONS"/>
    <d v="1944-02-29T00:00:00"/>
    <d v="1944-06-12T00:00:00"/>
    <m/>
    <m/>
    <m/>
    <m/>
    <x v="1"/>
    <x v="1"/>
    <s v="No"/>
    <x v="1"/>
    <s v="No"/>
    <s v="No"/>
    <x v="1"/>
  </r>
  <r>
    <n v="13"/>
    <x v="298"/>
    <x v="1"/>
    <m/>
    <s v="200-03"/>
    <s v="UNCLASSIFIED"/>
    <s v="(U) PROPOSED RADIO INTELLIGENCE TECHNICAL MANUAL (TM 32- )"/>
    <d v="1948-08-02T00:00:00"/>
    <d v="1948-08-02T00:00:00"/>
    <m/>
    <m/>
    <m/>
    <m/>
    <x v="1"/>
    <x v="1"/>
    <s v="No"/>
    <x v="1"/>
    <s v="No"/>
    <s v="No"/>
    <x v="1"/>
  </r>
  <r>
    <n v="13"/>
    <x v="299"/>
    <x v="1"/>
    <m/>
    <s v="200-03"/>
    <s v="UNCLASSIFIED"/>
    <s v="(U) TRANSLATIONS OF JAPANESE SHIPPING MESSAGES"/>
    <d v="1944-11-13T00:00:00"/>
    <d v="1945-11-08T00:00:00"/>
    <m/>
    <m/>
    <m/>
    <m/>
    <x v="1"/>
    <x v="1"/>
    <s v="No"/>
    <x v="1"/>
    <s v="No"/>
    <s v="No"/>
    <x v="1"/>
  </r>
  <r>
    <n v="13"/>
    <x v="300"/>
    <x v="1"/>
    <m/>
    <s v="200-03"/>
    <s v="UNCLASSIFIED"/>
    <s v="(U) RECOGNITION TEST FOR STRIP CIPHER"/>
    <d v="1945-01-11T00:00:00"/>
    <d v="1945-01-11T00:00:00"/>
    <m/>
    <m/>
    <m/>
    <m/>
    <x v="1"/>
    <x v="1"/>
    <s v="No"/>
    <x v="1"/>
    <s v="No"/>
    <s v="No"/>
    <x v="1"/>
  </r>
  <r>
    <n v="13"/>
    <x v="301"/>
    <x v="1"/>
    <m/>
    <s v="200-03"/>
    <s v="UNCLASSIFIED"/>
    <s v="(U) JAPANESE CODES AND CIPHERS"/>
    <d v="1942-12-01T00:00:00"/>
    <d v="1946-01-28T00:00:00"/>
    <m/>
    <m/>
    <m/>
    <m/>
    <x v="1"/>
    <x v="1"/>
    <s v="No"/>
    <x v="1"/>
    <s v="No"/>
    <s v="No"/>
    <x v="1"/>
  </r>
  <r>
    <n v="13"/>
    <x v="302"/>
    <x v="1"/>
    <m/>
    <s v="200-03"/>
    <s v="UNCLASSIFIED"/>
    <s v="(U) CONTROL DATA COMPUTER SYSTEM INSTRUCTION CODES"/>
    <d v="1965-06-01T00:00:00"/>
    <d v="1967-02-01T00:00:00"/>
    <n v="104"/>
    <n v="0"/>
    <n v="0"/>
    <n v="104"/>
    <x v="1"/>
    <x v="1"/>
    <s v="No"/>
    <x v="1"/>
    <s v="No"/>
    <s v="No"/>
    <x v="1"/>
  </r>
  <r>
    <n v="13"/>
    <x v="303"/>
    <x v="1"/>
    <m/>
    <s v="200-03"/>
    <s v="UNCLASSIFIED"/>
    <s v="(U) PROPOSAL FOR STATISTICAL GRENADE AND BOMBE"/>
    <d v="1944-01-01T00:00:00"/>
    <d v="1949-12-31T00:00:00"/>
    <m/>
    <m/>
    <m/>
    <m/>
    <x v="1"/>
    <x v="1"/>
    <s v="No"/>
    <x v="1"/>
    <s v="No"/>
    <s v="No"/>
    <x v="1"/>
  </r>
  <r>
    <n v="13"/>
    <x v="304"/>
    <x v="1"/>
    <m/>
    <s v="200-03"/>
    <s v="UNCLASSIFIED"/>
    <s v="(U) RADIO SETS AN/PRC 34 (x) AND AN/PRC 3 OPERATION &amp; MAINTENANCE INSTRUCTIONS"/>
    <d v="1957-05-01T00:00:00"/>
    <d v="1960-12-31T00:00:00"/>
    <m/>
    <m/>
    <m/>
    <m/>
    <x v="1"/>
    <x v="1"/>
    <s v="No"/>
    <x v="1"/>
    <s v="No"/>
    <s v="No"/>
    <x v="1"/>
  </r>
  <r>
    <n v="13"/>
    <x v="305"/>
    <x v="1"/>
    <m/>
    <s v="(U) "/>
    <s v="UNCLASSIFIED"/>
    <s v="(U) RUSSIAN - ENGLISH AND ENGLISH - RUSSIAN SIGINT GLOSSARY"/>
    <d v="1963-08-01T00:00:00"/>
    <d v="1963-08-31T00:00:00"/>
    <m/>
    <m/>
    <m/>
    <m/>
    <x v="1"/>
    <x v="1"/>
    <s v="No"/>
    <x v="1"/>
    <s v="No"/>
    <s v="No"/>
    <x v="1"/>
  </r>
  <r>
    <n v="13"/>
    <x v="306"/>
    <x v="1"/>
    <m/>
    <s v="200-03"/>
    <s v="UNCLASSIFIED"/>
    <s v="(U) PATTERNS OF COMMUNIST ESPONAGE; REPORT BY THE COMMITTEE ON UN-AMERICAN ACTIVITIES"/>
    <d v="1959-01-01T00:00:00"/>
    <d v="1959-01-31T00:00:00"/>
    <m/>
    <m/>
    <m/>
    <m/>
    <x v="1"/>
    <x v="1"/>
    <s v="No"/>
    <x v="1"/>
    <s v="No"/>
    <s v="No"/>
    <x v="1"/>
  </r>
  <r>
    <n v="13"/>
    <x v="307"/>
    <x v="1"/>
    <m/>
    <s v="200-03"/>
    <s v="UNCLASSIFIED"/>
    <s v="(U) CIFRARIO RA-1  CIPHER/CODEBOOK"/>
    <d v="1930-01-01T00:00:00"/>
    <d v="1937-12-31T00:00:00"/>
    <m/>
    <m/>
    <m/>
    <m/>
    <x v="1"/>
    <x v="1"/>
    <s v="No"/>
    <x v="1"/>
    <s v="No"/>
    <s v="No"/>
    <x v="1"/>
  </r>
  <r>
    <n v="13"/>
    <x v="308"/>
    <x v="1"/>
    <m/>
    <s v="200-03"/>
    <s v="UNCLASSIFIED"/>
    <s v="(S//REL TO USA , FVEY) NICARAGUA CODEBOOK 1931 AND 1933"/>
    <d v="1931-01-01T00:00:00"/>
    <d v="1933-01-01T00:00:00"/>
    <m/>
    <m/>
    <m/>
    <m/>
    <x v="1"/>
    <x v="1"/>
    <s v="No"/>
    <x v="1"/>
    <s v="No"/>
    <s v="No"/>
    <x v="1"/>
  </r>
  <r>
    <n v="14"/>
    <x v="309"/>
    <x v="0"/>
    <n v="1"/>
    <s v="200-03"/>
    <s v="CONFIDENTIAL"/>
    <s v="(U) SIGINT OPERATIONAL ANALYSIS, OFFICE OF RUSSIA, TRANSLATION SERVICES LIBRARY, 1984-1992"/>
    <d v="1984-01-01T00:00:00"/>
    <d v="1992-12-31T00:00:00"/>
    <n v="2022"/>
    <n v="0"/>
    <n v="0"/>
    <n v="2022"/>
    <x v="2"/>
    <x v="1"/>
    <s v="No"/>
    <x v="1"/>
    <s v="No"/>
    <s v="No"/>
    <x v="1"/>
  </r>
  <r>
    <n v="15"/>
    <x v="309"/>
    <x v="0"/>
    <n v="1"/>
    <s v="200-03"/>
    <s v="CONFIDENTIAL"/>
    <s v="(U) SIGINT OPERATIONAL ANALYSIS, OFFICE OF RUSSIA, TRANSLATION SERVICES LIBRARY, 1984-1992"/>
    <d v="1984-01-01T00:00:00"/>
    <d v="1992-12-31T00:00:00"/>
    <n v="1953"/>
    <n v="0"/>
    <n v="0"/>
    <n v="1953"/>
    <x v="2"/>
    <x v="1"/>
    <s v="No"/>
    <x v="1"/>
    <s v="No"/>
    <s v="No"/>
    <x v="1"/>
  </r>
  <r>
    <n v="16"/>
    <x v="309"/>
    <x v="0"/>
    <n v="1"/>
    <s v="200-03"/>
    <s v="CONFIDENTIAL"/>
    <s v="(U) SIGINT OPERATIONAL ANALYSIS, OFFICE OF RUSSIA, TRANSLATION SERVICES LIBRARY, 1984-1992"/>
    <d v="1984-01-01T00:00:00"/>
    <d v="1992-12-31T00:00:00"/>
    <n v="1949"/>
    <n v="0"/>
    <n v="0"/>
    <n v="1949"/>
    <x v="2"/>
    <x v="1"/>
    <s v="No"/>
    <x v="1"/>
    <s v="No"/>
    <s v="No"/>
    <x v="1"/>
  </r>
  <r>
    <n v="17"/>
    <x v="309"/>
    <x v="0"/>
    <n v="1"/>
    <s v="200-03"/>
    <s v="CONFIDENTIAL"/>
    <s v="(U) SIGINT OPERATIONAL ANALYSIS, OFFICE OF RUSSIA, TRANSLATION SERVICES LIBRARY, 1984-1992"/>
    <d v="1984-01-01T00:00:00"/>
    <d v="1992-12-31T00:00:00"/>
    <n v="1994"/>
    <n v="0"/>
    <n v="0"/>
    <n v="1994"/>
    <x v="2"/>
    <x v="1"/>
    <s v="No"/>
    <x v="1"/>
    <s v="No"/>
    <s v="No"/>
    <x v="1"/>
  </r>
  <r>
    <n v="18"/>
    <x v="309"/>
    <x v="0"/>
    <n v="1"/>
    <s v="200-03"/>
    <s v="CONFIDENTIAL"/>
    <s v="(U) SIGINT OPERATIONAL ANALYSIS, OFFICE OF RUSSIA, TRANSLATION SERVICES LIBRARY, 1984-1992"/>
    <d v="1984-01-01T00:00:00"/>
    <d v="1992-12-31T00:00:00"/>
    <n v="1983"/>
    <n v="0"/>
    <n v="0"/>
    <n v="1983"/>
    <x v="2"/>
    <x v="1"/>
    <s v="No"/>
    <x v="1"/>
    <s v="No"/>
    <s v="No"/>
    <x v="1"/>
  </r>
  <r>
    <n v="19"/>
    <x v="309"/>
    <x v="0"/>
    <n v="1"/>
    <s v="200-03"/>
    <s v="CONFIDENTIAL"/>
    <s v="(U) SIGINT OPERATIONAL ANALYSIS, OFFICE OF RUSSIA, TRANSLATION SERVICES LIBRARY, 1984-1992"/>
    <d v="1984-01-01T00:00:00"/>
    <d v="1992-12-31T00:00:00"/>
    <n v="1957"/>
    <n v="0"/>
    <n v="0"/>
    <n v="1957"/>
    <x v="2"/>
    <x v="1"/>
    <s v="No"/>
    <x v="1"/>
    <s v="No"/>
    <s v="No"/>
    <x v="1"/>
  </r>
  <r>
    <n v="20"/>
    <x v="309"/>
    <x v="0"/>
    <n v="1"/>
    <s v="200-03"/>
    <s v="CONFIDENTIAL"/>
    <s v="(U) SIGINT OPERATIONAL ANALYSIS, OFFICE OF RUSSIA, TRANSLATION SERVICES LIBRARY, 1984-1992"/>
    <d v="1984-01-01T00:00:00"/>
    <d v="1992-12-31T00:00:00"/>
    <n v="2026"/>
    <n v="0"/>
    <n v="0"/>
    <n v="2026"/>
    <x v="2"/>
    <x v="1"/>
    <s v="No"/>
    <x v="1"/>
    <s v="No"/>
    <s v="No"/>
    <x v="1"/>
  </r>
  <r>
    <n v="21"/>
    <x v="309"/>
    <x v="0"/>
    <n v="1"/>
    <s v="200-03"/>
    <s v="CONFIDENTIAL"/>
    <s v="(U) SIGINT OPERATIONAL ANALYSIS, OFFICE OF RUSSIA, TRANSLATION SERVICES LIBRARY, 1984-1992"/>
    <d v="1984-01-01T00:00:00"/>
    <d v="1992-12-31T00:00:00"/>
    <n v="1939"/>
    <n v="0"/>
    <n v="0"/>
    <n v="1939"/>
    <x v="2"/>
    <x v="1"/>
    <s v="No"/>
    <x v="1"/>
    <s v="No"/>
    <s v="No"/>
    <x v="1"/>
  </r>
  <r>
    <n v="22"/>
    <x v="309"/>
    <x v="0"/>
    <n v="1"/>
    <s v="200-03"/>
    <s v="CONFIDENTIAL"/>
    <s v="(U) SIGINT OPERATIONAL ANALYSIS, OFFICE OF RUSSIA, TRANSLATION SERVICES LIBRARY, 1984-1992"/>
    <d v="1984-01-01T00:00:00"/>
    <d v="1992-12-31T00:00:00"/>
    <n v="1975"/>
    <n v="0"/>
    <n v="0"/>
    <n v="1975"/>
    <x v="2"/>
    <x v="1"/>
    <s v="No"/>
    <x v="1"/>
    <s v="No"/>
    <s v="No"/>
    <x v="1"/>
  </r>
  <r>
    <n v="23"/>
    <x v="309"/>
    <x v="0"/>
    <n v="1"/>
    <s v="200-03"/>
    <s v="CONFIDENTIAL"/>
    <s v="(U) SIGINT OPERATIONAL ANALYSIS, OFFICE OF RUSSIA, TRANSLATION SERVICES LIBRARY, 1984-1992"/>
    <d v="1984-01-01T00:00:00"/>
    <d v="1992-12-31T00:00:00"/>
    <n v="1960"/>
    <n v="0"/>
    <n v="0"/>
    <n v="1960"/>
    <x v="2"/>
    <x v="1"/>
    <s v="No"/>
    <x v="1"/>
    <s v="No"/>
    <s v="No"/>
    <x v="1"/>
  </r>
  <r>
    <n v="24"/>
    <x v="309"/>
    <x v="2"/>
    <n v="0.5"/>
    <s v="200-03"/>
    <s v="CONFIDENTIAL"/>
    <s v="(U) SIGINT OPERATIONAL ANALYSIS, OFFICE OF RUSSIA, TRANSLATION SERVICES LIBRARY, 1984-1992"/>
    <d v="1984-01-01T00:00:00"/>
    <d v="1992-12-31T00:00:00"/>
    <n v="888"/>
    <n v="0"/>
    <n v="0"/>
    <n v="888"/>
    <x v="2"/>
    <x v="1"/>
    <s v="No"/>
    <x v="1"/>
    <s v="No"/>
    <s v="No"/>
    <x v="1"/>
  </r>
  <r>
    <n v="25"/>
    <x v="309"/>
    <x v="2"/>
    <n v="0.5"/>
    <s v="200-03"/>
    <s v="CONFIDENTIAL"/>
    <s v="(U) SIGINT OPERATIONAL ANALYSIS, OFFICE OF RUSSIA, TRANSLATION SERVICES LIBRARY, 1984-1992"/>
    <d v="1983-01-01T00:00:00"/>
    <d v="1992-12-31T00:00:00"/>
    <n v="1005"/>
    <n v="0"/>
    <n v="0"/>
    <n v="1005"/>
    <x v="2"/>
    <x v="1"/>
    <s v="No"/>
    <x v="1"/>
    <s v="No"/>
    <s v="No"/>
    <x v="1"/>
  </r>
  <r>
    <n v="26"/>
    <x v="310"/>
    <x v="0"/>
    <n v="1"/>
    <s v="200-03"/>
    <s v="UNCLASSIFIED//FOUO"/>
    <s v="(U) SIGINT OPERATIONAL ANALYSIS, TECHNICAL MANUALS, 1966 - 1987"/>
    <d v="1974-01-01T00:00:00"/>
    <d v="1987-06-30T00:00:00"/>
    <n v="1229"/>
    <n v="0"/>
    <n v="0"/>
    <n v="1229"/>
    <x v="2"/>
    <x v="1"/>
    <s v="No"/>
    <x v="1"/>
    <s v="No"/>
    <s v="No"/>
    <x v="1"/>
  </r>
  <r>
    <n v="27"/>
    <x v="310"/>
    <x v="2"/>
    <n v="0.5"/>
    <s v="200-03"/>
    <s v="UNCLASSIFIED"/>
    <s v="(U) SIGINT OPERATIONAL ANALYSIS, TECHNICAL MANUALS, 1966 - 1987"/>
    <d v="1974-01-01T00:00:00"/>
    <d v="1987-06-30T00:00:00"/>
    <n v="241"/>
    <n v="0"/>
    <n v="0"/>
    <n v="241"/>
    <x v="1"/>
    <x v="1"/>
    <s v="No"/>
    <x v="1"/>
    <s v="No"/>
    <s v="No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0">
  <r>
    <x v="0"/>
    <x v="0"/>
    <x v="0"/>
    <m/>
    <n v="1"/>
    <m/>
    <m/>
    <m/>
    <m/>
    <m/>
    <m/>
    <m/>
    <m/>
    <m/>
    <x v="0"/>
    <x v="0"/>
    <m/>
    <x v="0"/>
    <m/>
    <m/>
    <x v="0"/>
  </r>
  <r>
    <x v="0"/>
    <x v="1"/>
    <x v="1"/>
    <m/>
    <m/>
    <s v="200-03"/>
    <s v="UNCLASSIFIED"/>
    <s v="(U) FAR EASTERN DIPLOMATIC NET REPORTS"/>
    <d v="1944-09-28T00:00:00"/>
    <d v="1945-11-26T00:00:00"/>
    <n v="8"/>
    <n v="0"/>
    <n v="8"/>
    <n v="0"/>
    <x v="1"/>
    <x v="1"/>
    <s v="No"/>
    <x v="1"/>
    <s v="No"/>
    <s v="No"/>
    <x v="1"/>
  </r>
  <r>
    <x v="0"/>
    <x v="2"/>
    <x v="1"/>
    <m/>
    <m/>
    <s v="200-03"/>
    <s v="UNCLASSIFIED"/>
    <s v="(U) U. K. BRUSA PAPERS SECURITY OF ASAD-1 NRLCIFAX K. G."/>
    <d v="1951-06-07T00:00:00"/>
    <d v="1953-12-28T00:00:00"/>
    <n v="23"/>
    <n v="0"/>
    <n v="23"/>
    <n v="1"/>
    <x v="1"/>
    <x v="1"/>
    <s v="No"/>
    <x v="1"/>
    <s v="No"/>
    <s v="No"/>
    <x v="1"/>
  </r>
  <r>
    <x v="0"/>
    <x v="3"/>
    <x v="1"/>
    <m/>
    <m/>
    <s v="200-03"/>
    <s v="UNCLASSIFIED"/>
    <s v="(U) JN FREQUENCIES AND MISCELLANEOUS J DATA"/>
    <d v="1921-09-21T00:00:00"/>
    <d v="1921-09-21T00:00:00"/>
    <n v="31"/>
    <n v="0"/>
    <n v="31"/>
    <n v="31"/>
    <x v="1"/>
    <x v="1"/>
    <s v="No"/>
    <x v="1"/>
    <s v="No"/>
    <s v="No"/>
    <x v="1"/>
  </r>
  <r>
    <x v="0"/>
    <x v="4"/>
    <x v="1"/>
    <m/>
    <m/>
    <s v="200-03"/>
    <s v="UNCLASSIFIED"/>
    <s v="(U) RUSSIAN CODE SYNOPTIC DETAILS"/>
    <d v="1950-10-06T00:00:00"/>
    <d v="1950-10-06T00:00:00"/>
    <n v="150"/>
    <n v="0"/>
    <n v="150"/>
    <n v="1"/>
    <x v="1"/>
    <x v="1"/>
    <s v="No"/>
    <x v="1"/>
    <s v="No"/>
    <s v="No"/>
    <x v="1"/>
  </r>
  <r>
    <x v="0"/>
    <x v="5"/>
    <x v="1"/>
    <m/>
    <m/>
    <s v="200-03"/>
    <s v="UNCLASSIFIED"/>
    <s v="(U) RUSSIAN CODE SYNOPTIC - POLICE CODE 3"/>
    <d v="1950-10-06T00:00:00"/>
    <d v="1950-10-06T00:00:00"/>
    <n v="110"/>
    <n v="0"/>
    <n v="110"/>
    <n v="0"/>
    <x v="1"/>
    <x v="1"/>
    <s v="No"/>
    <x v="1"/>
    <s v="No"/>
    <s v="No"/>
    <x v="1"/>
  </r>
  <r>
    <x v="0"/>
    <x v="6"/>
    <x v="1"/>
    <m/>
    <m/>
    <s v="200-03"/>
    <s v="UNCLASSIFIED"/>
    <s v="(U) AFSA - AFSS AGREEMENT ON TASK ASSIGNMENTS TO AFSS MOBILE INTERCEPT UNITS"/>
    <d v="1951-10-01T00:00:00"/>
    <d v="1951-10-03T00:00:00"/>
    <n v="4"/>
    <n v="0"/>
    <n v="4"/>
    <n v="0"/>
    <x v="1"/>
    <x v="1"/>
    <s v="No"/>
    <x v="1"/>
    <s v="No"/>
    <s v="No"/>
    <x v="1"/>
  </r>
  <r>
    <x v="0"/>
    <x v="7"/>
    <x v="1"/>
    <m/>
    <m/>
    <s v="200-03"/>
    <s v="UNCLASSIFIED"/>
    <s v="(U) INSTRUCTIONS FOR RADIO SERVICE OF THE RD ARMY 1943"/>
    <d v="1952-04-01T00:00:00"/>
    <d v="1952-04-01T00:00:00"/>
    <n v="108"/>
    <n v="0"/>
    <n v="108"/>
    <n v="0"/>
    <x v="1"/>
    <x v="1"/>
    <s v="No"/>
    <x v="1"/>
    <s v="No"/>
    <s v="No"/>
    <x v="1"/>
  </r>
  <r>
    <x v="0"/>
    <x v="8"/>
    <x v="1"/>
    <m/>
    <m/>
    <s v="200-03"/>
    <s v="UNCLASSIFIED"/>
    <s v="(U) RADIOPRINTER PUBLICATION PROGRAM FILE"/>
    <d v="1951-01-01T00:00:00"/>
    <d v="1956-12-14T00:00:00"/>
    <n v="23"/>
    <n v="0"/>
    <n v="23"/>
    <n v="8"/>
    <x v="1"/>
    <x v="1"/>
    <s v="No"/>
    <x v="1"/>
    <s v="No"/>
    <s v="No"/>
    <x v="1"/>
  </r>
  <r>
    <x v="0"/>
    <x v="9"/>
    <x v="1"/>
    <m/>
    <m/>
    <s v="200-03"/>
    <s v="UNCLASSIFIED"/>
    <s v="(U) PRIMARY STANDARD OF FREQUENCY OF WWV TRANSMISSIONS"/>
    <d v="1954-04-01T00:00:00"/>
    <d v="1954-04-01T00:00:00"/>
    <n v="4"/>
    <n v="0"/>
    <n v="4"/>
    <n v="0"/>
    <x v="1"/>
    <x v="1"/>
    <s v="No"/>
    <x v="1"/>
    <s v="No"/>
    <s v="No"/>
    <x v="1"/>
  </r>
  <r>
    <x v="0"/>
    <x v="10"/>
    <x v="1"/>
    <m/>
    <m/>
    <s v="200-03"/>
    <s v="UNCLASSIFIED"/>
    <s v="(U) SOVIET 3 CHANNEL MUX PAGE PRINTER (PA3C4) FILE"/>
    <d v="1946-08-01T00:00:00"/>
    <d v="1946-08-01T00:00:00"/>
    <n v="1"/>
    <n v="0"/>
    <n v="1"/>
    <n v="0"/>
    <x v="1"/>
    <x v="1"/>
    <s v="No"/>
    <x v="1"/>
    <s v="No"/>
    <s v="No"/>
    <x v="1"/>
  </r>
  <r>
    <x v="0"/>
    <x v="11"/>
    <x v="1"/>
    <m/>
    <m/>
    <s v="200-03"/>
    <s v="UNCLASSIFIED"/>
    <s v="(U) JAPANESE 6-UNIT SINGLE CHANNEL RADIO PRINTER FILE"/>
    <d v="1951-03-20T00:00:00"/>
    <d v="1952-01-02T00:00:00"/>
    <n v="47"/>
    <n v="0"/>
    <n v="47"/>
    <n v="37"/>
    <x v="1"/>
    <x v="1"/>
    <s v="No"/>
    <x v="1"/>
    <s v="No"/>
    <s v="No"/>
    <x v="1"/>
  </r>
  <r>
    <x v="0"/>
    <x v="12"/>
    <x v="1"/>
    <m/>
    <m/>
    <s v="200-03"/>
    <s v="UNCLASSIFIED"/>
    <s v="(U) CREED AND CROYDON KEYBOARDS FILE"/>
    <d v="1933-10-23T00:00:00"/>
    <d v="1946-08-21T00:00:00"/>
    <n v="25"/>
    <n v="0"/>
    <n v="25"/>
    <n v="0"/>
    <x v="1"/>
    <x v="1"/>
    <s v="No"/>
    <x v="1"/>
    <s v="No"/>
    <s v="No"/>
    <x v="1"/>
  </r>
  <r>
    <x v="0"/>
    <x v="13"/>
    <x v="1"/>
    <m/>
    <m/>
    <s v="200-03"/>
    <s v="UNCLASSIFIED"/>
    <s v="(U) SUPPLEMENTAL CIPHER DEVICE T52C FOR SIEMENS TELEPRINTER"/>
    <d v="1950-09-01T00:00:00"/>
    <d v="1951-12-31T00:00:00"/>
    <n v="123"/>
    <n v="0"/>
    <n v="123"/>
    <n v="0"/>
    <x v="1"/>
    <x v="1"/>
    <s v="No"/>
    <x v="1"/>
    <s v="No"/>
    <s v="No"/>
    <x v="1"/>
  </r>
  <r>
    <x v="0"/>
    <x v="14"/>
    <x v="1"/>
    <m/>
    <m/>
    <s v="200-03"/>
    <s v="UNCLASSIFIED"/>
    <s v="(U) REPORT ON RECOVERY OF LUG PATTERN OF THE SZ-40"/>
    <d v="1952-05-01T00:00:00"/>
    <d v="1952-05-31T00:00:00"/>
    <n v="51"/>
    <n v="0"/>
    <n v="51"/>
    <n v="0"/>
    <x v="1"/>
    <x v="1"/>
    <s v="No"/>
    <x v="1"/>
    <s v="No"/>
    <s v="No"/>
    <x v="1"/>
  </r>
  <r>
    <x v="0"/>
    <x v="15"/>
    <x v="1"/>
    <m/>
    <m/>
    <s v="200-03"/>
    <s v="UNCLASSIFIED"/>
    <s v="(U) SUMMARY OF METHODS FOR SOLVING THE SUPPLEMENTAL CIPHER DEVICES &quot;SZ-40&quot; AND &quot;SZ-42&quot;"/>
    <d v="1952-06-01T00:00:00"/>
    <d v="1952-06-30T00:00:00"/>
    <n v="30"/>
    <n v="0"/>
    <n v="30"/>
    <n v="0"/>
    <x v="1"/>
    <x v="1"/>
    <s v="No"/>
    <x v="1"/>
    <s v="No"/>
    <s v="No"/>
    <x v="1"/>
  </r>
  <r>
    <x v="0"/>
    <x v="16"/>
    <x v="1"/>
    <m/>
    <m/>
    <s v="200-03"/>
    <s v="UNCLASSIFIED"/>
    <s v="(U) WIDEBAND &amp; THE SIGINT SYSTEM"/>
    <d v="1963-07-09T00:00:00"/>
    <d v="1963-07-09T00:00:00"/>
    <n v="9"/>
    <n v="0"/>
    <n v="9"/>
    <n v="0"/>
    <x v="1"/>
    <x v="1"/>
    <s v="No"/>
    <x v="1"/>
    <s v="No"/>
    <s v="No"/>
    <x v="1"/>
  </r>
  <r>
    <x v="0"/>
    <x v="17"/>
    <x v="1"/>
    <m/>
    <m/>
    <s v="200-03"/>
    <s v="UNCLASSIFIED"/>
    <s v="(U) GERMAN-RUSSIAN ESPIONAGE RADIO"/>
    <d v="1948-08-09T00:00:00"/>
    <d v="1948-08-09T00:00:00"/>
    <n v="34"/>
    <n v="0"/>
    <n v="34"/>
    <n v="0"/>
    <x v="1"/>
    <x v="1"/>
    <s v="No"/>
    <x v="1"/>
    <s v="No"/>
    <s v="No"/>
    <x v="1"/>
  </r>
  <r>
    <x v="0"/>
    <x v="18"/>
    <x v="1"/>
    <m/>
    <m/>
    <s v="200-03"/>
    <s v="UNCLASSIFIED"/>
    <s v="(U) CLASSIFIED LIST OF SPEECH PROBLEMS"/>
    <d v="1952-10-21T00:00:00"/>
    <d v="1952-10-21T00:00:00"/>
    <n v="6"/>
    <n v="0"/>
    <n v="6"/>
    <n v="0"/>
    <x v="1"/>
    <x v="1"/>
    <s v="No"/>
    <x v="1"/>
    <s v="No"/>
    <s v="No"/>
    <x v="1"/>
  </r>
  <r>
    <x v="0"/>
    <x v="19"/>
    <x v="1"/>
    <m/>
    <m/>
    <s v="200-03"/>
    <s v="UNCLASSIFIED"/>
    <s v="(U) CORRESPONDENCE ON CAPTURED GERMAN MATERIAL"/>
    <d v="1946-03-04T00:00:00"/>
    <d v="1946-03-13T00:00:00"/>
    <n v="77"/>
    <n v="0"/>
    <n v="77"/>
    <n v="0"/>
    <x v="1"/>
    <x v="1"/>
    <s v="No"/>
    <x v="1"/>
    <s v="No"/>
    <s v="No"/>
    <x v="1"/>
  </r>
  <r>
    <x v="0"/>
    <x v="20"/>
    <x v="1"/>
    <m/>
    <m/>
    <s v="200-03"/>
    <s v="UNCLASSIFIED"/>
    <s v="(U) JOINT MILITARY EXERCISE IN PUERTO RICAN AREA DESCRIBING COMMUNICATIONS / ELECTRONIC STEPS"/>
    <d v="1949-10-21T00:00:00"/>
    <d v="1949-10-21T00:00:00"/>
    <n v="26"/>
    <n v="0"/>
    <n v="26"/>
    <n v="0"/>
    <x v="1"/>
    <x v="1"/>
    <s v="No"/>
    <x v="1"/>
    <s v="No"/>
    <s v="No"/>
    <x v="1"/>
  </r>
  <r>
    <x v="0"/>
    <x v="21"/>
    <x v="1"/>
    <m/>
    <m/>
    <s v="200-03"/>
    <s v="UNCLASSIFIED"/>
    <s v="(U) SPECIAL MORSE AND NON-MORSE &quot;SPEED AND TIME CHART&quot;"/>
    <d v="1948-06-29T00:00:00"/>
    <d v="1948-06-29T00:00:00"/>
    <n v="3"/>
    <n v="0"/>
    <n v="3"/>
    <n v="0"/>
    <x v="1"/>
    <x v="1"/>
    <s v="No"/>
    <x v="1"/>
    <s v="No"/>
    <s v="No"/>
    <x v="1"/>
  </r>
  <r>
    <x v="0"/>
    <x v="22"/>
    <x v="1"/>
    <m/>
    <m/>
    <s v="200-03"/>
    <s v="UNCLASSIFIED"/>
    <s v="(U) COPPERHEAD SCANNER TECHNICAL MANUAL AND SCHEMATICS"/>
    <d v="1951-07-13T00:00:00"/>
    <d v="1951-08-16T00:00:00"/>
    <n v="11"/>
    <n v="0"/>
    <n v="11"/>
    <n v="11"/>
    <x v="1"/>
    <x v="1"/>
    <s v="No"/>
    <x v="1"/>
    <s v="No"/>
    <s v="No"/>
    <x v="1"/>
  </r>
  <r>
    <x v="0"/>
    <x v="23"/>
    <x v="1"/>
    <m/>
    <m/>
    <s v="200-03"/>
    <s v="UNCLASSIFIED"/>
    <s v="(U) U.S. NAVY MESSAGES, CIPHER AND PLAIN TEXT: SPANISH-AMERICAN WAR"/>
    <s v="3/12/1898"/>
    <s v="12/31/1898"/>
    <n v="13"/>
    <n v="0"/>
    <n v="13"/>
    <n v="13"/>
    <x v="1"/>
    <x v="1"/>
    <s v="No"/>
    <x v="1"/>
    <s v="No"/>
    <s v="No"/>
    <x v="1"/>
  </r>
  <r>
    <x v="0"/>
    <x v="24"/>
    <x v="1"/>
    <m/>
    <m/>
    <s v="200-03"/>
    <s v="UNCLASSIFIED"/>
    <s v="(U) TWO GERMAN CIPHER SYSTEMS"/>
    <d v="1919-01-01T00:00:00"/>
    <d v="1983-01-01T00:00:00"/>
    <n v="4"/>
    <n v="0"/>
    <n v="4"/>
    <n v="0"/>
    <x v="1"/>
    <x v="1"/>
    <s v="No"/>
    <x v="1"/>
    <s v="No"/>
    <s v="No"/>
    <x v="1"/>
  </r>
  <r>
    <x v="0"/>
    <x v="25"/>
    <x v="1"/>
    <m/>
    <m/>
    <s v="200-03"/>
    <s v="UNCLASSIFIED"/>
    <s v="(U) ADVANCED CRYPTANALYSIS STRIP SYSTEMS, CIPHER DEVICE M-94"/>
    <d v="1947-06-01T00:00:00"/>
    <d v="1947-06-01T00:00:00"/>
    <n v="11"/>
    <n v="0"/>
    <n v="11"/>
    <n v="0"/>
    <x v="1"/>
    <x v="1"/>
    <s v="No"/>
    <x v="1"/>
    <s v="No"/>
    <s v="No"/>
    <x v="1"/>
  </r>
  <r>
    <x v="0"/>
    <x v="26"/>
    <x v="1"/>
    <m/>
    <m/>
    <s v="200-03"/>
    <s v="UNCLASSIFIED"/>
    <s v="(U) PLAYFAIR SQUARE - DIGRAPHIC IDIOMORPHS - PORTUGUESE - FRENCH 1946"/>
    <d v="1946-06-20T00:00:00"/>
    <d v="1946-06-25T00:00:00"/>
    <n v="4"/>
    <n v="0"/>
    <n v="4"/>
    <n v="0"/>
    <x v="1"/>
    <x v="1"/>
    <s v="No"/>
    <x v="1"/>
    <s v="No"/>
    <s v="No"/>
    <x v="1"/>
  </r>
  <r>
    <x v="0"/>
    <x v="27"/>
    <x v="1"/>
    <m/>
    <m/>
    <s v="200-03"/>
    <s v="UNCLASSIFIED"/>
    <s v="(U) DEMON OPERATIONS, 1949"/>
    <d v="1949-06-09T00:00:00"/>
    <d v="1949-06-09T00:00:00"/>
    <n v="1"/>
    <n v="0"/>
    <n v="1"/>
    <n v="0"/>
    <x v="1"/>
    <x v="1"/>
    <s v="No"/>
    <x v="1"/>
    <s v="No"/>
    <s v="No"/>
    <x v="1"/>
  </r>
  <r>
    <x v="0"/>
    <x v="28"/>
    <x v="1"/>
    <m/>
    <m/>
    <s v="200-03"/>
    <s v="UNCLASSIFIED"/>
    <s v="(U) CHINESE MILITARY PERSONS"/>
    <d v="1946-03-15T00:00:00"/>
    <d v="1946-03-15T00:00:00"/>
    <n v="70"/>
    <n v="0"/>
    <n v="70"/>
    <n v="0"/>
    <x v="1"/>
    <x v="1"/>
    <s v="No"/>
    <x v="1"/>
    <s v="No"/>
    <s v="No"/>
    <x v="1"/>
  </r>
  <r>
    <x v="0"/>
    <x v="29"/>
    <x v="1"/>
    <m/>
    <m/>
    <s v="200-03"/>
    <s v="UNCLASSIFIED"/>
    <s v="(U) PROMINENT CHINESE"/>
    <d v="1947-06-15T00:00:00"/>
    <d v="1947-06-15T00:00:00"/>
    <n v="70"/>
    <n v="0"/>
    <n v="70"/>
    <n v="0"/>
    <x v="1"/>
    <x v="1"/>
    <s v="No"/>
    <x v="1"/>
    <s v="No"/>
    <s v="No"/>
    <x v="1"/>
  </r>
  <r>
    <x v="0"/>
    <x v="30"/>
    <x v="1"/>
    <m/>
    <m/>
    <s v="200-03"/>
    <s v="UNCLASSIFIED"/>
    <s v="(U) CHINESE PERSONALITIES SORTED BY 2ND MING GROUP"/>
    <d v="1946-09-17T00:00:00"/>
    <d v="1946-09-17T00:00:00"/>
    <n v="81"/>
    <n v="0"/>
    <n v="81"/>
    <n v="81"/>
    <x v="1"/>
    <x v="1"/>
    <s v="No"/>
    <x v="1"/>
    <s v="No"/>
    <s v="No"/>
    <x v="1"/>
  </r>
  <r>
    <x v="0"/>
    <x v="31"/>
    <x v="1"/>
    <m/>
    <m/>
    <s v="200-03"/>
    <s v="UNCLASSIFIED"/>
    <s v="(U) CHINESE TELEGRAPHIC CODE"/>
    <d v="1946-04-01T00:00:00"/>
    <d v="1946-04-01T00:00:00"/>
    <n v="110"/>
    <n v="0"/>
    <n v="110"/>
    <n v="0"/>
    <x v="1"/>
    <x v="1"/>
    <s v="No"/>
    <x v="1"/>
    <s v="No"/>
    <s v="No"/>
    <x v="1"/>
  </r>
  <r>
    <x v="0"/>
    <x v="32"/>
    <x v="1"/>
    <m/>
    <m/>
    <s v="200-03"/>
    <s v="UNCLASSIFIED"/>
    <s v="(U) TECHNICAL NOTES AND MESSAGES ON JBE, JAPANESE DIPLOMATIC SYSTEM"/>
    <d v="1944-07-19T00:00:00"/>
    <d v="1945-02-09T00:00:00"/>
    <n v="17"/>
    <n v="0"/>
    <n v="17"/>
    <n v="0"/>
    <x v="1"/>
    <x v="1"/>
    <s v="No"/>
    <x v="1"/>
    <s v="No"/>
    <s v="No"/>
    <x v="1"/>
  </r>
  <r>
    <x v="0"/>
    <x v="33"/>
    <x v="1"/>
    <m/>
    <m/>
    <s v="200-03"/>
    <s v="UNCLASSIFIED"/>
    <s v="(U) DESCRIPTION AND SERVICING GUIDE FOR THE ME3 AND ME8 CARRIER FREQUENCY TELEPHONE"/>
    <d v="1954-06-29T00:00:00"/>
    <d v="1954-06-29T00:00:00"/>
    <n v="42"/>
    <n v="0"/>
    <n v="42"/>
    <n v="0"/>
    <x v="1"/>
    <x v="1"/>
    <s v="No"/>
    <x v="1"/>
    <s v="No"/>
    <s v="No"/>
    <x v="1"/>
  </r>
  <r>
    <x v="0"/>
    <x v="34"/>
    <x v="1"/>
    <m/>
    <m/>
    <s v="200-03"/>
    <s v="UNCLASSIFIED"/>
    <s v="(U) ASA MEMO FILE: INTELLIGENCE REPORTS"/>
    <d v="1954-07-06T00:00:00"/>
    <d v="1954-07-06T00:00:00"/>
    <n v="5"/>
    <n v="0"/>
    <n v="5"/>
    <n v="0"/>
    <x v="1"/>
    <x v="1"/>
    <s v="No"/>
    <x v="1"/>
    <s v="No"/>
    <s v="No"/>
    <x v="1"/>
  </r>
  <r>
    <x v="0"/>
    <x v="35"/>
    <x v="1"/>
    <m/>
    <m/>
    <s v="200-03"/>
    <s v="UNCLASSIFIED"/>
    <s v="(U) GERMAN REPORT OF SIGNAL INTELLIGENCE ORGANIZATION"/>
    <d v="1948-11-12T00:00:00"/>
    <d v="1948-11-12T00:00:00"/>
    <n v="16"/>
    <n v="0"/>
    <n v="16"/>
    <n v="0"/>
    <x v="1"/>
    <x v="1"/>
    <s v="No"/>
    <x v="1"/>
    <s v="No"/>
    <s v="No"/>
    <x v="1"/>
  </r>
  <r>
    <x v="0"/>
    <x v="36"/>
    <x v="1"/>
    <m/>
    <m/>
    <s v="200-03"/>
    <s v="UNCLASSIFIED"/>
    <s v="(U) &quot;SCHLUESSELKASTEN&quot;,"/>
    <d v="1950-02-01T00:00:00"/>
    <d v="1950-02-01T00:00:00"/>
    <n v="14"/>
    <n v="0"/>
    <n v="14"/>
    <n v="0"/>
    <x v="2"/>
    <x v="1"/>
    <s v="No"/>
    <x v="1"/>
    <s v="No"/>
    <s v="No"/>
    <x v="1"/>
  </r>
  <r>
    <x v="0"/>
    <x v="37"/>
    <x v="1"/>
    <m/>
    <m/>
    <s v="200-03"/>
    <s v="UNCLASSIFIED"/>
    <s v="(U) HAGELIN - GRETENER SYSTEM"/>
    <d v="1949-08-01T00:00:00"/>
    <d v="1949-08-01T00:00:00"/>
    <n v="27"/>
    <n v="0"/>
    <n v="27"/>
    <n v="0"/>
    <x v="1"/>
    <x v="1"/>
    <s v="No"/>
    <x v="1"/>
    <s v="No"/>
    <s v="No"/>
    <x v="1"/>
  </r>
  <r>
    <x v="0"/>
    <x v="38"/>
    <x v="1"/>
    <m/>
    <m/>
    <s v="200-03"/>
    <s v="UNCLASSIFIED"/>
    <s v="(U) DESCRIPTION AND STATEMENTS ON USE OF SIGROD (CONVERTER MX-783U)"/>
    <d v="1947-03-19T00:00:00"/>
    <d v="1948-08-11T00:00:00"/>
    <n v="130"/>
    <n v="0"/>
    <n v="130"/>
    <n v="7"/>
    <x v="1"/>
    <x v="1"/>
    <s v="No"/>
    <x v="1"/>
    <s v="No"/>
    <s v="No"/>
    <x v="1"/>
  </r>
  <r>
    <x v="1"/>
    <x v="0"/>
    <x v="0"/>
    <m/>
    <n v="1"/>
    <m/>
    <m/>
    <m/>
    <m/>
    <m/>
    <m/>
    <m/>
    <m/>
    <m/>
    <x v="0"/>
    <x v="0"/>
    <m/>
    <x v="0"/>
    <m/>
    <m/>
    <x v="0"/>
  </r>
  <r>
    <x v="1"/>
    <x v="39"/>
    <x v="1"/>
    <m/>
    <m/>
    <s v="200-03"/>
    <s v="UNCLASSIFIED"/>
    <s v="(U) USE OF GERMAN NATIONALS WHO PREVIOUSLY WORKED IN GERMAN SIGINT"/>
    <d v="1947-09-19T00:00:00"/>
    <d v="1947-09-19T00:00:00"/>
    <n v="3"/>
    <n v="0"/>
    <n v="3"/>
    <n v="0"/>
    <x v="1"/>
    <x v="1"/>
    <s v="No"/>
    <x v="1"/>
    <s v="No"/>
    <s v="No"/>
    <x v="1"/>
  </r>
  <r>
    <x v="1"/>
    <x v="40"/>
    <x v="1"/>
    <m/>
    <m/>
    <s v="200-03"/>
    <s v="UNCLASSIFIED"/>
    <s v="(U) INSTRUCTIONS FOR ADDRESSING RED ARMY CORRESPONDENCE"/>
    <d v="1950-08-29T00:00:00"/>
    <d v="1950-08-29T00:00:00"/>
    <n v="33"/>
    <n v="0"/>
    <n v="33"/>
    <n v="0"/>
    <x v="1"/>
    <x v="1"/>
    <s v="No"/>
    <x v="1"/>
    <s v="No"/>
    <s v="No"/>
    <x v="1"/>
  </r>
  <r>
    <x v="1"/>
    <x v="41"/>
    <x v="1"/>
    <m/>
    <m/>
    <s v="200-03"/>
    <s v="UNCLASSIFIED"/>
    <s v="(U) PHOTOGRAPHS OF CRYPTOGRAPHIC EQUIPMENT USED ON VARIOUS CIPHER PROBLEMS A-C"/>
    <d v="1940-01-01T00:00:00"/>
    <d v="1955-12-31T00:00:00"/>
    <n v="9"/>
    <n v="0"/>
    <n v="9"/>
    <n v="0"/>
    <x v="1"/>
    <x v="1"/>
    <s v="No"/>
    <x v="1"/>
    <s v="No"/>
    <s v="No"/>
    <x v="1"/>
  </r>
  <r>
    <x v="1"/>
    <x v="42"/>
    <x v="1"/>
    <m/>
    <m/>
    <s v="200-03"/>
    <s v="UNCLASSIFIED"/>
    <s v="(U) PHOTOS OF CRYPTOGRAPHIC EQUIPMENT USED ON VARIOUS CIPHER PROBLEMS GEE-HOR"/>
    <d v="1940-01-01T00:00:00"/>
    <d v="1955-12-31T00:00:00"/>
    <n v="9"/>
    <n v="0"/>
    <n v="9"/>
    <n v="0"/>
    <x v="1"/>
    <x v="1"/>
    <s v="No"/>
    <x v="1"/>
    <s v="No"/>
    <s v="No"/>
    <x v="1"/>
  </r>
  <r>
    <x v="1"/>
    <x v="43"/>
    <x v="1"/>
    <m/>
    <m/>
    <s v="200-03"/>
    <s v="UNCLASSIFIED"/>
    <s v="(U) PHOTOS OF CRYPTOGRAPHIC EQUIPMENT USED ON VARIOUS CIPHER PROBLEMS - GYP - KEY FINDER"/>
    <d v="1940-01-01T00:00:00"/>
    <d v="1955-12-31T00:00:00"/>
    <n v="11"/>
    <n v="0"/>
    <n v="11"/>
    <n v="0"/>
    <x v="1"/>
    <x v="1"/>
    <s v="No"/>
    <x v="1"/>
    <s v="No"/>
    <s v="No"/>
    <x v="1"/>
  </r>
  <r>
    <x v="1"/>
    <x v="44"/>
    <x v="1"/>
    <m/>
    <m/>
    <s v="200-03"/>
    <s v="UNCLASSIFIED"/>
    <s v="(U) PHOTOS OF CRYPTOGRAPHIC EQUIPMENT USED ON VARIOUS CIPHER PROBLEMS"/>
    <d v="1940-01-01T00:00:00"/>
    <d v="1955-12-31T00:00:00"/>
    <n v="10"/>
    <n v="0"/>
    <n v="10"/>
    <n v="0"/>
    <x v="1"/>
    <x v="1"/>
    <s v="No"/>
    <x v="1"/>
    <s v="No"/>
    <s v="No"/>
    <x v="1"/>
  </r>
  <r>
    <x v="1"/>
    <x v="45"/>
    <x v="1"/>
    <m/>
    <m/>
    <s v="200-03"/>
    <s v="UNCLASSIFIED"/>
    <s v="(U) PHOTOS OF CRYPTOGRAPHIC EQUIPMENT USED ON VARIOUS CIPHER PROBLEMS"/>
    <d v="1940-01-01T00:00:00"/>
    <d v="1955-12-31T00:00:00"/>
    <n v="10"/>
    <n v="0"/>
    <n v="10"/>
    <n v="0"/>
    <x v="1"/>
    <x v="1"/>
    <s v="No"/>
    <x v="1"/>
    <s v="No"/>
    <s v="No"/>
    <x v="1"/>
  </r>
  <r>
    <x v="1"/>
    <x v="46"/>
    <x v="1"/>
    <m/>
    <m/>
    <s v="200-03"/>
    <s v="UNCLASSIFIED"/>
    <s v="(U) CRYPTOGRAPHIC OPERATIONS - AIR FORCE SSG 61 AND SIG 61A"/>
    <d v="1952-01-01T00:00:00"/>
    <d v="1953-03-31T00:00:00"/>
    <n v="116"/>
    <n v="0"/>
    <n v="116"/>
    <n v="0"/>
    <x v="1"/>
    <x v="1"/>
    <s v="No"/>
    <x v="1"/>
    <s v="No"/>
    <s v="No"/>
    <x v="1"/>
  </r>
  <r>
    <x v="1"/>
    <x v="47"/>
    <x v="1"/>
    <m/>
    <m/>
    <s v="200-03"/>
    <s v="UNCLASSIFIED"/>
    <s v="(U) SPL REPORT OF EFFECTS OF 5TH AF INTERDICTION PROGRAM, 1951"/>
    <d v="1951-11-15T00:00:00"/>
    <d v="1951-11-15T00:00:00"/>
    <n v="17"/>
    <n v="0"/>
    <n v="17"/>
    <n v="0"/>
    <x v="1"/>
    <x v="1"/>
    <s v="No"/>
    <x v="1"/>
    <s v="No"/>
    <s v="No"/>
    <x v="1"/>
  </r>
  <r>
    <x v="1"/>
    <x v="48"/>
    <x v="1"/>
    <m/>
    <m/>
    <s v="200-03"/>
    <s v="UNCLASSIFIED"/>
    <s v="(U) INFORMATION ON USSR CIVIL AVIATION ORGANIZATION, PERSONNEL AND TRAFFIC DURING 1948"/>
    <d v="1948-10-18T00:00:00"/>
    <d v="1948-10-18T00:00:00"/>
    <n v="19"/>
    <n v="0"/>
    <n v="19"/>
    <n v="0"/>
    <x v="1"/>
    <x v="1"/>
    <s v="No"/>
    <x v="1"/>
    <s v="No"/>
    <s v="No"/>
    <x v="1"/>
  </r>
  <r>
    <x v="1"/>
    <x v="49"/>
    <x v="1"/>
    <m/>
    <m/>
    <s v="200-03"/>
    <s v="UNCLASSIFIED"/>
    <s v="(U) EXPLANATION AND PARTIAL DECODING OF CODES USED BY USSR AIR FORCES IN 1946-1947"/>
    <d v="1948-10-18T00:00:00"/>
    <d v="1948-10-18T00:00:00"/>
    <n v="13"/>
    <n v="0"/>
    <n v="13"/>
    <n v="0"/>
    <x v="1"/>
    <x v="1"/>
    <s v="No"/>
    <x v="1"/>
    <s v="No"/>
    <s v="No"/>
    <x v="1"/>
  </r>
  <r>
    <x v="1"/>
    <x v="50"/>
    <x v="1"/>
    <m/>
    <m/>
    <s v="200-03"/>
    <s v="UNCLASSIFIED"/>
    <s v="(U) REPORT ON THE SWISS RADIO DEFENSE SERVICE"/>
    <d v="1951-07-01T00:00:00"/>
    <d v="1951-07-01T00:00:00"/>
    <n v="18"/>
    <n v="0"/>
    <n v="18"/>
    <n v="0"/>
    <x v="1"/>
    <x v="1"/>
    <s v="No"/>
    <x v="1"/>
    <s v="No"/>
    <s v="No"/>
    <x v="1"/>
  </r>
  <r>
    <x v="1"/>
    <x v="51"/>
    <x v="1"/>
    <m/>
    <m/>
    <s v="200-03"/>
    <s v="UNCLASSIFIED"/>
    <s v="(U) MEMORANDA ON THE RASSIM CRYPTOSYSTEM"/>
    <d v="1947-04-01T00:00:00"/>
    <d v="1950-10-02T00:00:00"/>
    <n v="11"/>
    <n v="0"/>
    <n v="11"/>
    <n v="0"/>
    <x v="1"/>
    <x v="1"/>
    <s v="No"/>
    <x v="1"/>
    <s v="No"/>
    <s v="No"/>
    <x v="1"/>
  </r>
  <r>
    <x v="1"/>
    <x v="52"/>
    <x v="1"/>
    <m/>
    <m/>
    <s v="200-03"/>
    <s v="UNCLASSIFIED"/>
    <s v="(U) PAPERS ON GERMAN GRILLE SYSTEMS"/>
    <d v="1945-05-12T00:00:00"/>
    <d v="1947-03-13T00:00:00"/>
    <n v="22"/>
    <n v="0"/>
    <n v="22"/>
    <n v="8"/>
    <x v="1"/>
    <x v="1"/>
    <s v="No"/>
    <x v="1"/>
    <s v="No"/>
    <s v="No"/>
    <x v="1"/>
  </r>
  <r>
    <x v="1"/>
    <x v="53"/>
    <x v="1"/>
    <m/>
    <m/>
    <s v="200-03"/>
    <s v="UNCLASSIFIED"/>
    <s v="(U) AUTOMATIC TRANSCRIPTION OF GRATING TRAFFIC, 1959"/>
    <d v="1959-12-28T00:00:00"/>
    <d v="1959-12-28T00:00:00"/>
    <n v="7"/>
    <n v="0"/>
    <n v="7"/>
    <n v="0"/>
    <x v="1"/>
    <x v="1"/>
    <s v="No"/>
    <x v="1"/>
    <s v="No"/>
    <s v="No"/>
    <x v="1"/>
  </r>
  <r>
    <x v="1"/>
    <x v="54"/>
    <x v="1"/>
    <m/>
    <m/>
    <s v="200-03"/>
    <s v="UNCLASSIFIED"/>
    <s v="(U) INSTRUCTIONS FOR USE OF LITERAL ONE-TIME PADS, 1944-46"/>
    <d v="1944-03-27T00:00:00"/>
    <d v="1946-07-25T00:00:00"/>
    <n v="17"/>
    <n v="0"/>
    <n v="17"/>
    <n v="0"/>
    <x v="1"/>
    <x v="1"/>
    <s v="No"/>
    <x v="1"/>
    <s v="No"/>
    <s v="No"/>
    <x v="1"/>
  </r>
  <r>
    <x v="1"/>
    <x v="55"/>
    <x v="1"/>
    <m/>
    <m/>
    <s v="200-03"/>
    <s v="UNCLASSIFIED"/>
    <s v="(U) ONE-TIME TAPE SYSTEMS AND SHORT TITLE OF SYSTEMS, CIRCA 1950"/>
    <d v="1950-01-01T00:00:00"/>
    <d v="1950-12-31T00:00:00"/>
    <n v="125"/>
    <n v="0"/>
    <n v="125"/>
    <n v="0"/>
    <x v="1"/>
    <x v="1"/>
    <s v="No"/>
    <x v="1"/>
    <s v="No"/>
    <s v="No"/>
    <x v="1"/>
  </r>
  <r>
    <x v="1"/>
    <x v="56"/>
    <x v="1"/>
    <m/>
    <m/>
    <s v="200-03"/>
    <s v="UNCLASSIFIED"/>
    <s v="(U) SIMPLIFIED EXPERIMENTAL TONE DEMODULATOR"/>
    <d v="1948-10-09T00:00:00"/>
    <d v="1949-07-13T00:00:00"/>
    <n v="49"/>
    <n v="0"/>
    <n v="49"/>
    <n v="0"/>
    <x v="1"/>
    <x v="1"/>
    <s v="No"/>
    <x v="1"/>
    <s v="No"/>
    <s v="No"/>
    <x v="1"/>
  </r>
  <r>
    <x v="1"/>
    <x v="57"/>
    <x v="1"/>
    <m/>
    <m/>
    <s v="200-03"/>
    <s v="UNCLASSIFIED"/>
    <s v="(U) CRYPTANALYST'S MANUALS, 1947-1948"/>
    <d v="1947-04-01T00:00:00"/>
    <d v="1948-10-01T00:00:00"/>
    <n v="147"/>
    <n v="0"/>
    <n v="147"/>
    <n v="0"/>
    <x v="1"/>
    <x v="1"/>
    <s v="No"/>
    <x v="1"/>
    <s v="No"/>
    <s v="No"/>
    <x v="1"/>
  </r>
  <r>
    <x v="1"/>
    <x v="58"/>
    <x v="1"/>
    <m/>
    <m/>
    <s v="200-03"/>
    <s v="UNCLASSIFIED"/>
    <s v="(U)  RADIO PRINTER EQUIPMENT"/>
    <d v="1950-01-30T00:00:00"/>
    <d v="1950-01-30T00:00:00"/>
    <n v="2"/>
    <n v="0"/>
    <n v="2"/>
    <n v="0"/>
    <x v="1"/>
    <x v="1"/>
    <s v="No"/>
    <x v="1"/>
    <s v="No"/>
    <s v="No"/>
    <x v="1"/>
  </r>
  <r>
    <x v="1"/>
    <x v="59"/>
    <x v="1"/>
    <m/>
    <m/>
    <s v="200-03"/>
    <s v="UNCLASSIFIED"/>
    <s v="(U) PRELIMINARY REPORT AMBER CARD READER #2"/>
    <d v="1947-01-08T00:00:00"/>
    <d v="1947-01-08T00:00:00"/>
    <n v="6"/>
    <n v="0"/>
    <n v="6"/>
    <n v="0"/>
    <x v="1"/>
    <x v="1"/>
    <s v="No"/>
    <x v="1"/>
    <s v="No"/>
    <s v="No"/>
    <x v="1"/>
  </r>
  <r>
    <x v="1"/>
    <x v="60"/>
    <x v="1"/>
    <m/>
    <m/>
    <s v="200-03"/>
    <s v="UNCLASSIFIED"/>
    <s v="(U) A STUDY OF THE FUNCTIONS OF A MECHANIZABLE CREF SEGMENT"/>
    <d v="1960-04-01T00:00:00"/>
    <d v="1960-04-30T00:00:00"/>
    <n v="51"/>
    <n v="0"/>
    <n v="51"/>
    <n v="0"/>
    <x v="1"/>
    <x v="1"/>
    <s v="No"/>
    <x v="1"/>
    <s v="No"/>
    <s v="No"/>
    <x v="1"/>
  </r>
  <r>
    <x v="1"/>
    <x v="61"/>
    <x v="1"/>
    <m/>
    <m/>
    <s v="200-03"/>
    <s v="UNCLASSIFIED"/>
    <s v="(U) RCA-IBM 466-L ELECTROMAGNETIC INTELLIGENCE SYSTEM, VOL I &amp; II, 1959"/>
    <d v="1959-01-01T00:00:00"/>
    <d v="1959-12-31T00:00:00"/>
    <n v="66"/>
    <n v="0"/>
    <n v="66"/>
    <n v="0"/>
    <x v="1"/>
    <x v="1"/>
    <s v="No"/>
    <x v="1"/>
    <s v="No"/>
    <s v="No"/>
    <x v="1"/>
  </r>
  <r>
    <x v="1"/>
    <x v="62"/>
    <x v="1"/>
    <m/>
    <m/>
    <s v="200-03"/>
    <s v="UNCLASSIFIED"/>
    <s v="(U) AFSAG-1200; AFSAL-5101, AFSAL-5102, AFSAL-5103 USE AND INSTRUCTIONS"/>
    <d v="1949-12-01T00:00:00"/>
    <d v="1949-12-09T00:00:00"/>
    <n v="21"/>
    <n v="0"/>
    <n v="21"/>
    <n v="0"/>
    <x v="1"/>
    <x v="1"/>
    <s v="No"/>
    <x v="1"/>
    <s v="No"/>
    <s v="No"/>
    <x v="1"/>
  </r>
  <r>
    <x v="1"/>
    <x v="63"/>
    <x v="1"/>
    <m/>
    <m/>
    <s v="200-03"/>
    <s v="UNCLASSIFIED"/>
    <s v="(U) CRYPTOSYSTEMS 510 (SIGAHB) AND 891 (SIGAPN) INSTRUCTIONS"/>
    <d v="1948-01-01T00:00:00"/>
    <d v="1948-04-09T00:00:00"/>
    <n v="6"/>
    <n v="0"/>
    <n v="6"/>
    <n v="0"/>
    <x v="1"/>
    <x v="1"/>
    <s v="No"/>
    <x v="1"/>
    <s v="No"/>
    <s v="No"/>
    <x v="1"/>
  </r>
  <r>
    <x v="1"/>
    <x v="64"/>
    <x v="1"/>
    <m/>
    <m/>
    <s v="200-03"/>
    <s v="UNCLASSIFIED"/>
    <s v="(U) SUPPLEMENT # 1 TO OPERATE (SIGBAK-1) INSTRUMENT FOR CONVERTER M-228(M) OFF-LINE (SIGLOP-2)"/>
    <d v="1947-08-27T00:00:00"/>
    <d v="1947-08-27T00:00:00"/>
    <n v="15"/>
    <n v="0"/>
    <n v="15"/>
    <n v="0"/>
    <x v="1"/>
    <x v="1"/>
    <s v="No"/>
    <x v="1"/>
    <s v="No"/>
    <s v="No"/>
    <x v="1"/>
  </r>
  <r>
    <x v="1"/>
    <x v="65"/>
    <x v="1"/>
    <m/>
    <m/>
    <s v="200-03"/>
    <s v="UNCLASSIFIED"/>
    <s v="(U) CRYPTOSYSTEMS 742 (SIGFKE) &amp; 604 (SIGFHK)"/>
    <d v="1948-03-01T00:00:00"/>
    <d v="1948-04-01T00:00:00"/>
    <n v="9"/>
    <n v="0"/>
    <n v="9"/>
    <n v="0"/>
    <x v="1"/>
    <x v="1"/>
    <s v="No"/>
    <x v="1"/>
    <s v="No"/>
    <s v="No"/>
    <x v="1"/>
  </r>
  <r>
    <x v="1"/>
    <x v="66"/>
    <x v="1"/>
    <m/>
    <m/>
    <s v="200-03"/>
    <s v="UNCLASSIFIED"/>
    <s v="(U) SIGGIT-1 THROUGH 6 SYSTEM INDICATOR LISTS"/>
    <d v="1942-12-01T00:00:00"/>
    <d v="1947-11-01T00:00:00"/>
    <n v="688"/>
    <n v="0"/>
    <n v="688"/>
    <n v="0"/>
    <x v="1"/>
    <x v="1"/>
    <s v="No"/>
    <x v="1"/>
    <s v="No"/>
    <s v="No"/>
    <x v="1"/>
  </r>
  <r>
    <x v="1"/>
    <x v="67"/>
    <x v="1"/>
    <m/>
    <m/>
    <s v="200-03"/>
    <s v="UNCLASSIFIED"/>
    <s v="(U) INSTRUCTIONS (SIGKBW) FOR USE OF NUMERICAL ONE-TIME PADS FOR PROJECT FITZWILLIAM"/>
    <d v="1948-02-12T00:00:00"/>
    <d v="1948-02-12T00:00:00"/>
    <n v="8"/>
    <n v="0"/>
    <n v="8"/>
    <n v="0"/>
    <x v="1"/>
    <x v="1"/>
    <s v="No"/>
    <x v="1"/>
    <s v="No"/>
    <s v="No"/>
    <x v="1"/>
  </r>
  <r>
    <x v="1"/>
    <x v="68"/>
    <x v="1"/>
    <m/>
    <m/>
    <s v="200-03"/>
    <s v="UNCLASSIFIED"/>
    <s v="(U) CRYPTOSYSTEM #990 (SIGKOB)"/>
    <d v="1947-06-01T00:00:00"/>
    <d v="1947-06-01T00:00:00"/>
    <n v="3"/>
    <n v="0"/>
    <n v="3"/>
    <n v="0"/>
    <x v="1"/>
    <x v="1"/>
    <s v="No"/>
    <x v="1"/>
    <s v="No"/>
    <s v="No"/>
    <x v="1"/>
  </r>
  <r>
    <x v="1"/>
    <x v="69"/>
    <x v="1"/>
    <m/>
    <m/>
    <s v="200-03"/>
    <s v="UNCLASSIFIED"/>
    <s v="(U) SIGLHF CRYPTOSYSTEM #875"/>
    <d v="1948-04-01T00:00:00"/>
    <d v="1948-04-01T00:00:00"/>
    <n v="3"/>
    <n v="0"/>
    <n v="3"/>
    <n v="0"/>
    <x v="1"/>
    <x v="1"/>
    <s v="No"/>
    <x v="1"/>
    <s v="No"/>
    <s v="No"/>
    <x v="1"/>
  </r>
  <r>
    <x v="1"/>
    <x v="70"/>
    <x v="1"/>
    <m/>
    <m/>
    <s v="200-03"/>
    <s v="UNCLASSIFIED"/>
    <s v="(U) SIGLIL-1 MAINTENANCE INSTRUCTIONS FOR CONVERTER MX-783/U (SIGROD)"/>
    <d v="1947-06-15T00:00:00"/>
    <d v="1947-06-15T00:00:00"/>
    <n v="152"/>
    <n v="0"/>
    <n v="152"/>
    <n v="0"/>
    <x v="1"/>
    <x v="1"/>
    <s v="No"/>
    <x v="1"/>
    <s v="No"/>
    <s v="No"/>
    <x v="1"/>
  </r>
  <r>
    <x v="2"/>
    <x v="0"/>
    <x v="0"/>
    <m/>
    <n v="1"/>
    <m/>
    <m/>
    <m/>
    <m/>
    <m/>
    <m/>
    <m/>
    <m/>
    <m/>
    <x v="0"/>
    <x v="0"/>
    <m/>
    <x v="0"/>
    <m/>
    <m/>
    <x v="0"/>
  </r>
  <r>
    <x v="2"/>
    <x v="71"/>
    <x v="1"/>
    <m/>
    <m/>
    <s v="200-03"/>
    <s v="UNCLASSIFIED"/>
    <s v="(U) SIGMAP-2 REPORTS OF COMPROMISE OF CRYPTOMATERIAL &amp; VIOLATIONS OF CRYPTO-SECURITY"/>
    <d v="1947-04-01T00:00:00"/>
    <d v="1947-04-01T00:00:00"/>
    <n v="28"/>
    <n v="0"/>
    <n v="28"/>
    <n v="0"/>
    <x v="1"/>
    <x v="1"/>
    <s v="No"/>
    <x v="1"/>
    <s v="No"/>
    <s v="No"/>
    <x v="1"/>
  </r>
  <r>
    <x v="2"/>
    <x v="72"/>
    <x v="1"/>
    <m/>
    <m/>
    <s v="200-03"/>
    <s v="UNCLASSIFIED"/>
    <s v="(U) SIGMYS SECURITY HANDBOOK DECIPHERING GARBLED MESSAGES"/>
    <d v="1943-07-06T00:00:00"/>
    <d v="1950-01-17T00:00:00"/>
    <n v="8"/>
    <n v="0"/>
    <n v="8"/>
    <n v="0"/>
    <x v="1"/>
    <x v="1"/>
    <s v="No"/>
    <x v="1"/>
    <s v="No"/>
    <s v="No"/>
    <x v="1"/>
  </r>
  <r>
    <x v="2"/>
    <x v="73"/>
    <x v="1"/>
    <m/>
    <m/>
    <s v="200-03"/>
    <s v="UNCLASSIFIED"/>
    <s v="(U) SIGNAL-1 LITERAL ONE-TIME PAD INSTRUCTIONS"/>
    <d v="1945-07-01T00:00:00"/>
    <d v="1947-08-01T00:00:00"/>
    <n v="10"/>
    <n v="0"/>
    <n v="10"/>
    <n v="0"/>
    <x v="1"/>
    <x v="1"/>
    <s v="No"/>
    <x v="1"/>
    <s v="No"/>
    <s v="No"/>
    <x v="1"/>
  </r>
  <r>
    <x v="2"/>
    <x v="74"/>
    <x v="1"/>
    <m/>
    <m/>
    <s v="200-03"/>
    <s v="UNCLASSIFIED"/>
    <s v="(U) SIGNUP-8 CRYPTOSYSTEM #995-8"/>
    <d v="1949-04-25T00:00:00"/>
    <d v="1949-04-25T00:00:00"/>
    <n v="21"/>
    <n v="0"/>
    <n v="21"/>
    <n v="0"/>
    <x v="1"/>
    <x v="1"/>
    <s v="No"/>
    <x v="1"/>
    <s v="No"/>
    <s v="No"/>
    <x v="1"/>
  </r>
  <r>
    <x v="2"/>
    <x v="75"/>
    <x v="1"/>
    <m/>
    <m/>
    <s v="200-03"/>
    <s v="UNCLASSIFIED"/>
    <s v="(U) SIGPEN-1 MAINTENANCE INSTRUCTION FOR MX-747/U"/>
    <d v="1946-03-01T00:00:00"/>
    <d v="1946-03-01T00:00:00"/>
    <n v="135"/>
    <n v="0"/>
    <n v="135"/>
    <n v="0"/>
    <x v="1"/>
    <x v="1"/>
    <s v="No"/>
    <x v="1"/>
    <s v="No"/>
    <s v="No"/>
    <x v="1"/>
  </r>
  <r>
    <x v="2"/>
    <x v="76"/>
    <x v="1"/>
    <m/>
    <m/>
    <s v="200-03"/>
    <s v="UNCLASSIFIED"/>
    <s v="(U) SIGPOB-2 AND SIGQZF-3 CRYPTO-OPERATING INSTRUCTIONS FOR M-134C AND M-294"/>
    <d v="1946-10-01T00:00:00"/>
    <d v="1946-11-01T00:00:00"/>
    <n v="90"/>
    <n v="0"/>
    <n v="90"/>
    <n v="0"/>
    <x v="1"/>
    <x v="1"/>
    <s v="No"/>
    <x v="1"/>
    <s v="No"/>
    <s v="No"/>
    <x v="1"/>
  </r>
  <r>
    <x v="2"/>
    <x v="77"/>
    <x v="1"/>
    <m/>
    <m/>
    <s v="200-03"/>
    <s v="UNCLASSIFIED"/>
    <s v="(U) SIGRUNY-3 CRYPTONET 40"/>
    <d v="1947-12-01T00:00:00"/>
    <d v="1947-12-01T00:00:00"/>
    <n v="8"/>
    <n v="0"/>
    <n v="8"/>
    <n v="0"/>
    <x v="1"/>
    <x v="1"/>
    <s v="No"/>
    <x v="1"/>
    <s v="No"/>
    <s v="No"/>
    <x v="1"/>
  </r>
  <r>
    <x v="2"/>
    <x v="78"/>
    <x v="1"/>
    <m/>
    <m/>
    <s v="200-03"/>
    <s v="UNCLASSIFIED"/>
    <s v="(U) SIGSNH CRYPTOSYSTEM #612"/>
    <d v="1946-09-01T00:00:00"/>
    <d v="1946-09-01T00:00:00"/>
    <n v="3"/>
    <n v="0"/>
    <n v="3"/>
    <n v="0"/>
    <x v="1"/>
    <x v="1"/>
    <s v="No"/>
    <x v="1"/>
    <s v="No"/>
    <s v="No"/>
    <x v="1"/>
  </r>
  <r>
    <x v="2"/>
    <x v="79"/>
    <x v="1"/>
    <m/>
    <m/>
    <s v="200-03"/>
    <s v="UNCLASSIFIED"/>
    <s v="(U) SIGSUGA-1 SIGNAL INTELLIGENCE COMMUNICATIONS PROCEDURES"/>
    <d v="1947-01-01T00:00:00"/>
    <d v="1947-01-01T00:00:00"/>
    <n v="38"/>
    <n v="0"/>
    <n v="38"/>
    <n v="0"/>
    <x v="1"/>
    <x v="1"/>
    <s v="No"/>
    <x v="1"/>
    <s v="No"/>
    <s v="No"/>
    <x v="1"/>
  </r>
  <r>
    <x v="2"/>
    <x v="80"/>
    <x v="1"/>
    <m/>
    <m/>
    <s v="200-03"/>
    <s v="UNCLASSIFIED"/>
    <s v="(U) SIGWKR CRYPTOSYSTEM #823"/>
    <d v="1946-08-01T00:00:00"/>
    <d v="1946-08-01T00:00:00"/>
    <n v="3"/>
    <n v="0"/>
    <n v="3"/>
    <n v="0"/>
    <x v="1"/>
    <x v="1"/>
    <s v="No"/>
    <x v="1"/>
    <s v="No"/>
    <s v="No"/>
    <x v="1"/>
  </r>
  <r>
    <x v="2"/>
    <x v="81"/>
    <x v="1"/>
    <m/>
    <m/>
    <s v="200-03"/>
    <s v="UNCLASSIFIED"/>
    <s v="(U) SIGWODI-1 CRYPTONET 50"/>
    <d v="1947-07-01T00:00:00"/>
    <d v="1947-07-01T00:00:00"/>
    <n v="6"/>
    <n v="0"/>
    <n v="6"/>
    <n v="0"/>
    <x v="1"/>
    <x v="1"/>
    <s v="No"/>
    <x v="1"/>
    <s v="No"/>
    <s v="No"/>
    <x v="1"/>
  </r>
  <r>
    <x v="2"/>
    <x v="82"/>
    <x v="1"/>
    <m/>
    <m/>
    <s v="200-03"/>
    <s v="UNCLASSIFIED"/>
    <s v="(U) COALESCENCE PROBLEM ON OFFSET WHEELS"/>
    <d v="1956-02-01T00:00:00"/>
    <d v="1956-02-01T00:00:00"/>
    <n v="6"/>
    <n v="0"/>
    <n v="6"/>
    <n v="0"/>
    <x v="1"/>
    <x v="1"/>
    <s v="No"/>
    <x v="1"/>
    <s v="No"/>
    <s v="No"/>
    <x v="1"/>
  </r>
  <r>
    <x v="2"/>
    <x v="83"/>
    <x v="1"/>
    <m/>
    <m/>
    <s v="200-03"/>
    <s v="UNCLASSIFIED"/>
    <s v="(S//REL TO USA, FVEY) NATIONAL INTELLIGENCE SURVEY, REPUBLIC OF INDONESIA, SECTION 38, TELECOMMUNICATIONS"/>
    <d v="1955-12-01T00:00:00"/>
    <d v="1955-12-01T00:00:00"/>
    <n v="17"/>
    <n v="0"/>
    <n v="17"/>
    <n v="0"/>
    <x v="1"/>
    <x v="1"/>
    <s v="No"/>
    <x v="1"/>
    <s v="No"/>
    <s v="No"/>
    <x v="1"/>
  </r>
  <r>
    <x v="2"/>
    <x v="84"/>
    <x v="1"/>
    <m/>
    <m/>
    <s v="200-03"/>
    <s v="UNCLASSIFIED"/>
    <s v="(U) SURVEY OF TELETYPE COMMUNICATION AND THE TELEPRINTER CONVERTER"/>
    <d v="1951-01-01T00:00:00"/>
    <d v="1952-12-31T00:00:00"/>
    <n v="23"/>
    <n v="0"/>
    <n v="23"/>
    <n v="0"/>
    <x v="1"/>
    <x v="1"/>
    <s v="No"/>
    <x v="1"/>
    <s v="No"/>
    <s v="No"/>
    <x v="1"/>
  </r>
  <r>
    <x v="2"/>
    <x v="85"/>
    <x v="1"/>
    <m/>
    <m/>
    <s v="200-03"/>
    <s v="UNCLASSIFIED"/>
    <s v="(U) ICE CONDITIONS AND LEVELS OF THE CASPIAN SEA"/>
    <d v="1952-12-30T00:00:00"/>
    <d v="1952-12-30T00:00:00"/>
    <n v="36"/>
    <n v="0"/>
    <n v="36"/>
    <n v="0"/>
    <x v="1"/>
    <x v="1"/>
    <s v="No"/>
    <x v="1"/>
    <s v="No"/>
    <s v="No"/>
    <x v="1"/>
  </r>
  <r>
    <x v="2"/>
    <x v="86"/>
    <x v="1"/>
    <m/>
    <m/>
    <s v="200-03"/>
    <s v="UNCLASSIFIED"/>
    <s v="(U) COSA TECHNICAL SUPPORT CATALOG, CHANGE 1"/>
    <d v="1959-12-07T00:00:00"/>
    <d v="1959-12-07T00:00:00"/>
    <n v="3"/>
    <n v="0"/>
    <n v="3"/>
    <n v="0"/>
    <x v="1"/>
    <x v="1"/>
    <s v="No"/>
    <x v="1"/>
    <s v="No"/>
    <s v="No"/>
    <x v="1"/>
  </r>
  <r>
    <x v="2"/>
    <x v="87"/>
    <x v="1"/>
    <m/>
    <m/>
    <s v="200-03"/>
    <s v="UNCLASSIFIED"/>
    <s v="(U) NORTH KOREAN SIGNAL CODE"/>
    <d v="1958-04-24T00:00:00"/>
    <d v="1958-04-24T00:00:00"/>
    <n v="15"/>
    <n v="0"/>
    <n v="15"/>
    <n v="0"/>
    <x v="1"/>
    <x v="1"/>
    <s v="No"/>
    <x v="1"/>
    <s v="No"/>
    <s v="No"/>
    <x v="1"/>
  </r>
  <r>
    <x v="2"/>
    <x v="88"/>
    <x v="1"/>
    <m/>
    <m/>
    <s v="200-03"/>
    <s v="UNCLASSIFIED"/>
    <s v="(U) GENERAL SURVEY OF TELECOMMUNICATIONS IN THE SOVIET UNION"/>
    <d v="1957-11-01T00:00:00"/>
    <d v="1957-11-01T00:00:00"/>
    <n v="92"/>
    <n v="0"/>
    <n v="92"/>
    <n v="0"/>
    <x v="1"/>
    <x v="1"/>
    <s v="No"/>
    <x v="1"/>
    <s v="No"/>
    <s v="No"/>
    <x v="1"/>
  </r>
  <r>
    <x v="2"/>
    <x v="89"/>
    <x v="1"/>
    <m/>
    <m/>
    <s v="200-03"/>
    <s v="UNCLASSIFIED"/>
    <s v="(U) EXTRACTS FROM AVIATION AND PVO [AIR DEFENSE]"/>
    <d v="1949-12-16T00:00:00"/>
    <d v="1949-12-16T00:00:00"/>
    <n v="28"/>
    <n v="0"/>
    <n v="28"/>
    <n v="0"/>
    <x v="1"/>
    <x v="1"/>
    <s v="No"/>
    <x v="1"/>
    <s v="No"/>
    <s v="No"/>
    <x v="1"/>
  </r>
  <r>
    <x v="2"/>
    <x v="90"/>
    <x v="1"/>
    <m/>
    <m/>
    <s v="200-03"/>
    <s v="UNCLASSIFIED"/>
    <s v="(U) EXTRACTS FROM &quot;ORGANIZATION AND TACTICS OF LOCAL PVO&quot; [AIR DEFENSE]"/>
    <d v="1949-12-14T00:00:00"/>
    <d v="1949-12-14T00:00:00"/>
    <n v="28"/>
    <n v="0"/>
    <n v="28"/>
    <n v="0"/>
    <x v="1"/>
    <x v="1"/>
    <s v="No"/>
    <x v="1"/>
    <s v="No"/>
    <s v="No"/>
    <x v="1"/>
  </r>
  <r>
    <x v="2"/>
    <x v="91"/>
    <x v="1"/>
    <m/>
    <m/>
    <s v="200-03"/>
    <s v="UNCLASSIFIED"/>
    <s v="(U) ANTENNAS FOR MAINLINE RADIO COMMUNICATIONS"/>
    <d v="1950-01-19T00:00:00"/>
    <d v="1950-01-19T00:00:00"/>
    <n v="11"/>
    <n v="0"/>
    <n v="11"/>
    <n v="0"/>
    <x v="1"/>
    <x v="1"/>
    <s v="No"/>
    <x v="1"/>
    <s v="No"/>
    <s v="No"/>
    <x v="1"/>
  </r>
  <r>
    <x v="2"/>
    <x v="92"/>
    <x v="1"/>
    <m/>
    <m/>
    <s v="200-03"/>
    <s v="UNCLASSIFIED"/>
    <s v="(U) MACHINE SOLUTION FOR ROTOR ANALOG PROBLEM FOR AJAX"/>
    <d v="1952-02-20T00:00:00"/>
    <d v="1952-02-20T00:00:00"/>
    <n v="11"/>
    <n v="0"/>
    <n v="11"/>
    <n v="0"/>
    <x v="1"/>
    <x v="1"/>
    <s v="No"/>
    <x v="1"/>
    <s v="No"/>
    <s v="No"/>
    <x v="1"/>
  </r>
  <r>
    <x v="2"/>
    <x v="93"/>
    <x v="1"/>
    <m/>
    <m/>
    <s v="200-03"/>
    <s v="UNCLASSIFIED"/>
    <s v="(U) PHOTOGRAPHS SHOWING WARTIME INSTALLATION OF RADIO INTELLIGENCE COMPANIES"/>
    <d v="1947-07-31T00:00:00"/>
    <d v="1947-07-31T00:00:00"/>
    <n v="8"/>
    <n v="0"/>
    <n v="8"/>
    <n v="0"/>
    <x v="1"/>
    <x v="1"/>
    <s v="No"/>
    <x v="1"/>
    <s v="No"/>
    <s v="No"/>
    <x v="1"/>
  </r>
  <r>
    <x v="2"/>
    <x v="94"/>
    <x v="1"/>
    <m/>
    <m/>
    <s v="200-03"/>
    <s v="UNCLASSIFIED"/>
    <s v="(U) NATIONALIST CHINA NAVY COMMUNICATION PLAN"/>
    <d v="1956-06-15T00:00:00"/>
    <d v="1956-06-15T00:00:00"/>
    <n v="19"/>
    <n v="0"/>
    <n v="19"/>
    <n v="0"/>
    <x v="1"/>
    <x v="1"/>
    <s v="No"/>
    <x v="1"/>
    <s v="No"/>
    <s v="No"/>
    <x v="1"/>
  </r>
  <r>
    <x v="2"/>
    <x v="95"/>
    <x v="1"/>
    <m/>
    <m/>
    <s v="200-03"/>
    <s v="UNCLASSIFIED"/>
    <s v="(U) ACOMTIPS - TECHNICAL DOCUMENTATION NOTES"/>
    <d v="1962-02-08T00:00:00"/>
    <d v="1962-03-04T00:00:00"/>
    <n v="100"/>
    <n v="0"/>
    <n v="100"/>
    <n v="0"/>
    <x v="1"/>
    <x v="1"/>
    <s v="No"/>
    <x v="1"/>
    <s v="No"/>
    <s v="No"/>
    <x v="1"/>
  </r>
  <r>
    <x v="2"/>
    <x v="96"/>
    <x v="1"/>
    <m/>
    <m/>
    <s v="200-03"/>
    <s v="UNCLASSIFIED"/>
    <s v="(U) MAP OF LANDLINES IN RUSSIA"/>
    <d v="1949-09-01T00:00:00"/>
    <d v="1949-09-01T00:00:00"/>
    <n v="125"/>
    <n v="0"/>
    <n v="125"/>
    <n v="0"/>
    <x v="1"/>
    <x v="1"/>
    <s v="No"/>
    <x v="1"/>
    <s v="No"/>
    <s v="No"/>
    <x v="1"/>
  </r>
  <r>
    <x v="2"/>
    <x v="97"/>
    <x v="1"/>
    <m/>
    <m/>
    <s v="200-03"/>
    <s v="UNCLASSIFIED"/>
    <s v="(U) SPECIAL D/F OPERATING SIGNALS 1956"/>
    <d v="1956-01-01T00:00:00"/>
    <d v="1956-01-31T00:00:00"/>
    <n v="1"/>
    <n v="0"/>
    <n v="1"/>
    <n v="0"/>
    <x v="1"/>
    <x v="1"/>
    <s v="No"/>
    <x v="1"/>
    <s v="No"/>
    <s v="No"/>
    <x v="1"/>
  </r>
  <r>
    <x v="2"/>
    <x v="98"/>
    <x v="1"/>
    <m/>
    <m/>
    <s v="200-03"/>
    <s v="UNCLASSIFIED"/>
    <s v="(U) SOVIET RADIO PROCEDURE AND ABBREVIATIONS"/>
    <d v="1952-03-01T00:00:00"/>
    <d v="1952-03-31T00:00:00"/>
    <n v="215"/>
    <n v="0"/>
    <n v="215"/>
    <n v="0"/>
    <x v="1"/>
    <x v="1"/>
    <s v="No"/>
    <x v="1"/>
    <s v="No"/>
    <s v="No"/>
    <x v="1"/>
  </r>
  <r>
    <x v="2"/>
    <x v="99"/>
    <x v="1"/>
    <m/>
    <m/>
    <s v="200-03"/>
    <s v="UNCLASSIFIED"/>
    <s v="(U) CRYPTANALYST MANUAL: LETTER FREQUENCY DATA - PORTUGUESE"/>
    <d v="1947-02-01T00:00:00"/>
    <d v="1947-02-01T00:00:00"/>
    <n v="60"/>
    <n v="0"/>
    <n v="60"/>
    <n v="0"/>
    <x v="1"/>
    <x v="1"/>
    <s v="No"/>
    <x v="1"/>
    <s v="No"/>
    <s v="No"/>
    <x v="1"/>
  </r>
  <r>
    <x v="2"/>
    <x v="100"/>
    <x v="1"/>
    <m/>
    <m/>
    <s v="200-03"/>
    <s v="UNCLASSIFIED"/>
    <s v="(U) REPORT AND DIAGRAMS ON MASTIFF"/>
    <d v="1954-03-05T00:00:00"/>
    <d v="1954-04-27T00:00:00"/>
    <n v="95"/>
    <n v="0"/>
    <n v="95"/>
    <n v="0"/>
    <x v="1"/>
    <x v="1"/>
    <s v="No"/>
    <x v="1"/>
    <s v="No"/>
    <s v="No"/>
    <x v="1"/>
  </r>
  <r>
    <x v="2"/>
    <x v="101"/>
    <x v="1"/>
    <m/>
    <m/>
    <s v="200-03"/>
    <s v="UNCLASSIFIED"/>
    <s v="(U) DEVICE TO DECIPHER PLAYFAIR"/>
    <d v="1953-06-29T00:00:00"/>
    <d v="1953-06-29T00:00:00"/>
    <n v="2"/>
    <n v="0"/>
    <n v="2"/>
    <n v="0"/>
    <x v="1"/>
    <x v="1"/>
    <s v="No"/>
    <x v="1"/>
    <s v="No"/>
    <s v="No"/>
    <x v="1"/>
  </r>
  <r>
    <x v="2"/>
    <x v="102"/>
    <x v="1"/>
    <m/>
    <m/>
    <s v="200-03"/>
    <s v="UNCLASSIFIED"/>
    <s v="(U) CHINESE STANDARD TELEGRAPHIC CODE"/>
    <d v="1946-04-01T00:00:00"/>
    <d v="1958-11-10T00:00:00"/>
    <n v="433"/>
    <n v="0"/>
    <n v="433"/>
    <n v="0"/>
    <x v="1"/>
    <x v="1"/>
    <s v="No"/>
    <x v="1"/>
    <s v="No"/>
    <s v="No"/>
    <x v="1"/>
  </r>
  <r>
    <x v="3"/>
    <x v="0"/>
    <x v="0"/>
    <m/>
    <n v="1"/>
    <m/>
    <m/>
    <m/>
    <m/>
    <m/>
    <m/>
    <m/>
    <m/>
    <m/>
    <x v="0"/>
    <x v="0"/>
    <m/>
    <x v="0"/>
    <m/>
    <m/>
    <x v="0"/>
  </r>
  <r>
    <x v="3"/>
    <x v="103"/>
    <x v="1"/>
    <m/>
    <m/>
    <s v="200-03"/>
    <s v="UNCLASSIFIED"/>
    <s v="(S//REL TO USA, FVEY) ITALIAN DIPLOMATIC CODES (1930-1945)"/>
    <d v="1953-06-01T00:00:00"/>
    <d v="1953-06-01T00:00:00"/>
    <n v="384"/>
    <n v="0"/>
    <n v="384"/>
    <n v="0"/>
    <x v="1"/>
    <x v="1"/>
    <s v="No"/>
    <x v="1"/>
    <s v="No"/>
    <s v="No"/>
    <x v="1"/>
  </r>
  <r>
    <x v="3"/>
    <x v="104"/>
    <x v="1"/>
    <m/>
    <m/>
    <s v="200-03"/>
    <s v="UNCLASSIFIED"/>
    <s v="(U) FLYBALL RELIABILITY STUDY"/>
    <d v="1960-09-02T00:00:00"/>
    <d v="1961-07-07T00:00:00"/>
    <n v="121"/>
    <n v="0"/>
    <n v="121"/>
    <n v="0"/>
    <x v="1"/>
    <x v="1"/>
    <s v="No"/>
    <x v="1"/>
    <s v="No"/>
    <s v="No"/>
    <x v="1"/>
  </r>
  <r>
    <x v="3"/>
    <x v="105"/>
    <x v="1"/>
    <m/>
    <m/>
    <s v="200-03"/>
    <s v="UNCLASSIFIED"/>
    <s v="(U) SUPPLEMENTARY CHINESE TECHNICAL TERMS LIST ( POLITICAL) "/>
    <d v="1953-09-01T00:00:00"/>
    <d v="1953-09-01T00:00:00"/>
    <n v="183"/>
    <n v="0"/>
    <n v="183"/>
    <n v="0"/>
    <x v="1"/>
    <x v="1"/>
    <s v="No"/>
    <x v="1"/>
    <s v="No"/>
    <s v="No"/>
    <x v="1"/>
  </r>
  <r>
    <x v="3"/>
    <x v="106"/>
    <x v="1"/>
    <m/>
    <m/>
    <s v="200-03"/>
    <s v="UNCLASSIFIED"/>
    <s v="(U) DEVELOPMENT, REQUISITION, PROCUREMENT AND TRAINING FOR CRYPTO-COMMUNICATION S EQUIPMENT"/>
    <d v="1950-05-04T00:00:00"/>
    <d v="1952-11-18T00:00:00"/>
    <n v="25"/>
    <n v="0"/>
    <n v="25"/>
    <n v="0"/>
    <x v="1"/>
    <x v="1"/>
    <s v="No"/>
    <x v="1"/>
    <s v="No"/>
    <s v="No"/>
    <x v="1"/>
  </r>
  <r>
    <x v="3"/>
    <x v="107"/>
    <x v="1"/>
    <m/>
    <m/>
    <s v="200-03"/>
    <s v="UNCLASSIFIED"/>
    <s v="(U) DICTIONARY OF CRYPTOLOGIC TERMS"/>
    <d v="1958-06-23T00:00:00"/>
    <d v="1958-10-01T00:00:00"/>
    <n v="22"/>
    <n v="0"/>
    <n v="22"/>
    <n v="0"/>
    <x v="1"/>
    <x v="1"/>
    <s v="No"/>
    <x v="1"/>
    <s v="No"/>
    <s v="No"/>
    <x v="1"/>
  </r>
  <r>
    <x v="3"/>
    <x v="108"/>
    <x v="1"/>
    <m/>
    <m/>
    <s v="200-03"/>
    <s v="UNCLASSIFIED"/>
    <s v="(U) CRYPTOLOGY; AN ANNOTATED REFERENCE LIST OF INTRODUCTORY LITERATURE"/>
    <d v="1954-11-01T00:00:00"/>
    <d v="1954-11-01T00:00:00"/>
    <n v="12"/>
    <n v="0"/>
    <n v="12"/>
    <n v="0"/>
    <x v="1"/>
    <x v="1"/>
    <s v="No"/>
    <x v="1"/>
    <s v="No"/>
    <s v="No"/>
    <x v="1"/>
  </r>
  <r>
    <x v="3"/>
    <x v="109"/>
    <x v="1"/>
    <m/>
    <m/>
    <s v="200-03"/>
    <s v="UNCLASSIFIED"/>
    <s v="(U) TRAFFIC PERFORMANCE - NSA, 1954"/>
    <d v="1954-01-16T00:00:00"/>
    <d v="1954-12-11T00:00:00"/>
    <n v="176"/>
    <n v="0"/>
    <n v="176"/>
    <n v="0"/>
    <x v="1"/>
    <x v="1"/>
    <s v="No"/>
    <x v="1"/>
    <s v="No"/>
    <s v="No"/>
    <x v="1"/>
  </r>
  <r>
    <x v="3"/>
    <x v="110"/>
    <x v="1"/>
    <m/>
    <m/>
    <s v="200-03"/>
    <s v="UNCLASSIFIED"/>
    <s v="(U) EVALUATIONS OF POTENTIAL SECURITY COMPROMISES"/>
    <d v="1953-01-09T00:00:00"/>
    <d v="1953-12-22T00:00:00"/>
    <n v="42"/>
    <n v="0"/>
    <n v="42"/>
    <n v="0"/>
    <x v="1"/>
    <x v="1"/>
    <s v="No"/>
    <x v="1"/>
    <s v="No"/>
    <s v="No"/>
    <x v="1"/>
  </r>
  <r>
    <x v="3"/>
    <x v="111"/>
    <x v="1"/>
    <m/>
    <m/>
    <s v="200-03"/>
    <s v="UNCLASSIFIED"/>
    <s v="(U) MORSE TRANSMISSIONS IN THE MAJOR WORLD LANGUAGES"/>
    <d v="1957-01-01T00:00:00"/>
    <d v="1957-12-31T00:00:00"/>
    <n v="66"/>
    <n v="0"/>
    <n v="66"/>
    <n v="0"/>
    <x v="1"/>
    <x v="1"/>
    <s v="No"/>
    <x v="1"/>
    <s v="No"/>
    <s v="No"/>
    <x v="1"/>
  </r>
  <r>
    <x v="3"/>
    <x v="112"/>
    <x v="1"/>
    <m/>
    <m/>
    <s v="200-03"/>
    <s v="UNCLASSIFIED"/>
    <s v="(U) INTRODUCTION TO PROBABILITY, CIRCA 1956"/>
    <d v="1956-01-01T00:00:00"/>
    <d v="1956-12-31T00:00:00"/>
    <n v="35"/>
    <n v="0"/>
    <n v="35"/>
    <n v="0"/>
    <x v="1"/>
    <x v="1"/>
    <s v="No"/>
    <x v="1"/>
    <s v="No"/>
    <s v="No"/>
    <x v="1"/>
  </r>
  <r>
    <x v="3"/>
    <x v="113"/>
    <x v="1"/>
    <m/>
    <m/>
    <s v="200-03"/>
    <s v="UNCLASSIFIED"/>
    <s v="(U) SOVIET PROCEDURE TERMS AND ABBREVIATIONS REVISED AND ENLARGED, AUGUST 1961"/>
    <d v="1961-08-01T00:00:00"/>
    <d v="1961-08-01T00:00:00"/>
    <n v="75"/>
    <n v="0"/>
    <n v="75"/>
    <n v="0"/>
    <x v="1"/>
    <x v="1"/>
    <s v="No"/>
    <x v="1"/>
    <s v="No"/>
    <s v="No"/>
    <x v="1"/>
  </r>
  <r>
    <x v="3"/>
    <x v="114"/>
    <x v="1"/>
    <m/>
    <m/>
    <s v="200-03"/>
    <s v="UNCLASSIFIED"/>
    <s v="(U) EXACT MARKOFF PROBABILITIES FROM ORIENTED LINEAR GRAPHS"/>
    <d v="1956-12-17T00:00:00"/>
    <d v="1956-12-17T00:00:00"/>
    <n v="13"/>
    <n v="0"/>
    <n v="13"/>
    <n v="0"/>
    <x v="1"/>
    <x v="1"/>
    <s v="No"/>
    <x v="1"/>
    <s v="No"/>
    <s v="No"/>
    <x v="1"/>
  </r>
  <r>
    <x v="3"/>
    <x v="115"/>
    <x v="1"/>
    <m/>
    <m/>
    <s v="200-03"/>
    <s v="UNCLASSIFIED"/>
    <s v="(U) SUPPLEMENTARY CHINESE TECHNICAL TERMS LIST (POLITICAL)"/>
    <d v="1953-09-01T00:00:00"/>
    <d v="1953-09-01T00:00:00"/>
    <n v="178"/>
    <n v="0"/>
    <n v="178"/>
    <n v="0"/>
    <x v="1"/>
    <x v="1"/>
    <s v="No"/>
    <x v="1"/>
    <s v="No"/>
    <s v="No"/>
    <x v="1"/>
  </r>
  <r>
    <x v="3"/>
    <x v="116"/>
    <x v="1"/>
    <m/>
    <m/>
    <s v="200-03"/>
    <s v="UNCLASSIFIED"/>
    <s v="(U) PZJC-23 (PRACTICE TRAFFIC)"/>
    <d v="1961-01-01T00:00:00"/>
    <d v="1961-12-31T00:00:00"/>
    <n v="398"/>
    <n v="0"/>
    <n v="398"/>
    <n v="0"/>
    <x v="1"/>
    <x v="1"/>
    <s v="No"/>
    <x v="1"/>
    <s v="No"/>
    <s v="No"/>
    <x v="1"/>
  </r>
  <r>
    <x v="4"/>
    <x v="0"/>
    <x v="0"/>
    <m/>
    <n v="1"/>
    <m/>
    <m/>
    <m/>
    <m/>
    <m/>
    <m/>
    <m/>
    <m/>
    <m/>
    <x v="0"/>
    <x v="0"/>
    <m/>
    <x v="0"/>
    <m/>
    <m/>
    <x v="0"/>
  </r>
  <r>
    <x v="4"/>
    <x v="117"/>
    <x v="1"/>
    <m/>
    <m/>
    <s v="200-03"/>
    <s v="UNCLASSIFIED"/>
    <s v="(U) FOREIGN MILITARY WEAPONS AND EQUIPMENT, 1951"/>
    <d v="1951-06-05T00:00:00"/>
    <d v="1951-06-05T00:00:00"/>
    <n v="88"/>
    <n v="0"/>
    <n v="88"/>
    <n v="0"/>
    <x v="1"/>
    <x v="1"/>
    <s v="No"/>
    <x v="1"/>
    <s v="No"/>
    <s v="No"/>
    <x v="1"/>
  </r>
  <r>
    <x v="4"/>
    <x v="118"/>
    <x v="1"/>
    <m/>
    <m/>
    <s v="200-03"/>
    <s v="UNCLASSIFIED"/>
    <s v="(U) TECHNIQUES OF RECEIVER TUNING"/>
    <d v="1952-02-01T00:00:00"/>
    <d v="1952-02-01T00:00:00"/>
    <n v="34"/>
    <n v="0"/>
    <n v="34"/>
    <n v="0"/>
    <x v="1"/>
    <x v="1"/>
    <s v="No"/>
    <x v="1"/>
    <s v="No"/>
    <s v="No"/>
    <x v="1"/>
  </r>
  <r>
    <x v="4"/>
    <x v="119"/>
    <x v="1"/>
    <m/>
    <m/>
    <s v="200-03"/>
    <s v="UNCLASSIFIED"/>
    <s v="(U) GLOSSARY OF TERMS, ASA CRYPTANALYST MANUAL"/>
    <d v="1946-12-01T00:00:00"/>
    <d v="1946-12-01T00:00:00"/>
    <n v="43"/>
    <n v="0"/>
    <n v="43"/>
    <n v="0"/>
    <x v="1"/>
    <x v="1"/>
    <s v="No"/>
    <x v="1"/>
    <s v="No"/>
    <s v="No"/>
    <x v="1"/>
  </r>
  <r>
    <x v="4"/>
    <x v="120"/>
    <x v="1"/>
    <m/>
    <m/>
    <s v="200-03"/>
    <s v="UNCLASSIFIED"/>
    <s v="(U) MASTER LIST OF CRYPTOGRAPHIC MATERIAL WITH LONG AND SHORT TITLES"/>
    <d v="1956-04-01T00:00:00"/>
    <d v="1956-04-17T00:00:00"/>
    <n v="83"/>
    <n v="0"/>
    <n v="83"/>
    <n v="0"/>
    <x v="1"/>
    <x v="1"/>
    <s v="No"/>
    <x v="1"/>
    <s v="No"/>
    <s v="No"/>
    <x v="1"/>
  </r>
  <r>
    <x v="4"/>
    <x v="121"/>
    <x v="1"/>
    <m/>
    <m/>
    <s v="200-03"/>
    <s v="UNCLASSIFIED"/>
    <s v="(U) COURIER SATELLITE COMMUNICATIONS SYSTEM"/>
    <d v="1960-01-07T00:00:00"/>
    <d v="1960-01-07T00:00:00"/>
    <n v="4"/>
    <n v="0"/>
    <n v="4"/>
    <n v="0"/>
    <x v="1"/>
    <x v="1"/>
    <s v="No"/>
    <x v="1"/>
    <s v="No"/>
    <s v="No"/>
    <x v="1"/>
  </r>
  <r>
    <x v="4"/>
    <x v="122"/>
    <x v="1"/>
    <m/>
    <m/>
    <s v="200-03"/>
    <s v="UNCLASSIFIED"/>
    <s v="(U) MILITARY CHARACTERISTICS FOR AN INTERMEDIATE FREQUENCY CONVERTER ADAPTOR"/>
    <d v="1948-01-24T00:00:00"/>
    <d v="1948-01-24T00:00:00"/>
    <n v="12"/>
    <n v="0"/>
    <n v="12"/>
    <n v="0"/>
    <x v="1"/>
    <x v="1"/>
    <s v="No"/>
    <x v="1"/>
    <s v="No"/>
    <s v="No"/>
    <x v="1"/>
  </r>
  <r>
    <x v="4"/>
    <x v="123"/>
    <x v="1"/>
    <m/>
    <m/>
    <s v="200-03"/>
    <s v="UNCLASSIFIED"/>
    <s v="(U) SPECIAL SECURITY MONITORING DETACHMENT (CARIBBEAN), 1948-1949"/>
    <d v="1948-10-18T00:00:00"/>
    <d v="1949-12-15T00:00:00"/>
    <n v="111"/>
    <n v="0"/>
    <n v="111"/>
    <n v="0"/>
    <x v="1"/>
    <x v="1"/>
    <s v="No"/>
    <x v="1"/>
    <s v="No"/>
    <s v="No"/>
    <x v="1"/>
  </r>
  <r>
    <x v="4"/>
    <x v="124"/>
    <x v="1"/>
    <m/>
    <m/>
    <s v="200-03"/>
    <s v="UNCLASSIFIED"/>
    <s v="(U) CRYPTANALYST MANUAL (SECTION 32.10) LETTER FREQUENCY DATA (CZECH) ASA MANUAL S-700"/>
    <d v="1949-10-01T00:00:00"/>
    <d v="1949-10-01T00:00:00"/>
    <n v="53"/>
    <n v="0"/>
    <n v="53"/>
    <n v="0"/>
    <x v="1"/>
    <x v="1"/>
    <s v="No"/>
    <x v="1"/>
    <s v="No"/>
    <s v="No"/>
    <x v="1"/>
  </r>
  <r>
    <x v="4"/>
    <x v="125"/>
    <x v="1"/>
    <m/>
    <m/>
    <s v="200-03"/>
    <s v="UNCLASSIFIED"/>
    <s v="(U) CRYPTANALYST'S MANUAL: LETTER FREQUENCY DATA (SPANISH), ASA MANUAL"/>
    <d v="1948-10-01T00:00:00"/>
    <d v="1948-10-31T00:00:00"/>
    <n v="42"/>
    <n v="0"/>
    <n v="42"/>
    <n v="0"/>
    <x v="1"/>
    <x v="1"/>
    <s v="No"/>
    <x v="1"/>
    <s v="No"/>
    <s v="No"/>
    <x v="1"/>
  </r>
  <r>
    <x v="4"/>
    <x v="126"/>
    <x v="1"/>
    <m/>
    <m/>
    <s v="200-03"/>
    <s v="UNCLASSIFIED"/>
    <s v="(U) SURVEY OF RUSSIAN TECHNOLOGICAL AND PATENT LITERATURE, 1950"/>
    <d v="1950-11-02T00:00:00"/>
    <d v="1950-11-02T00:00:00"/>
    <n v="5"/>
    <n v="0"/>
    <n v="5"/>
    <n v="0"/>
    <x v="1"/>
    <x v="1"/>
    <s v="No"/>
    <x v="1"/>
    <s v="No"/>
    <s v="No"/>
    <x v="1"/>
  </r>
  <r>
    <x v="4"/>
    <x v="127"/>
    <x v="1"/>
    <m/>
    <m/>
    <s v="200-03"/>
    <s v="UNCLASSIFIED"/>
    <s v="(U) BOURBON NON-MORSE GLOSSARY"/>
    <d v="1946-01-01T00:00:00"/>
    <d v="1946-01-01T00:00:00"/>
    <n v="42"/>
    <n v="0"/>
    <n v="42"/>
    <n v="0"/>
    <x v="1"/>
    <x v="1"/>
    <s v="No"/>
    <x v="1"/>
    <s v="No"/>
    <s v="No"/>
    <x v="1"/>
  </r>
  <r>
    <x v="4"/>
    <x v="128"/>
    <x v="1"/>
    <m/>
    <m/>
    <s v="200-03"/>
    <s v="UNCLASSIFIED"/>
    <s v="(U) NOTES ON TIBETAN PLACENAMES"/>
    <d v="1959-01-01T00:00:00"/>
    <d v="1959-12-31T00:00:00"/>
    <n v="131"/>
    <n v="0"/>
    <n v="131"/>
    <n v="0"/>
    <x v="1"/>
    <x v="1"/>
    <s v="No"/>
    <x v="1"/>
    <s v="No"/>
    <s v="No"/>
    <x v="1"/>
  </r>
  <r>
    <x v="4"/>
    <x v="129"/>
    <x v="1"/>
    <m/>
    <m/>
    <s v="200-03"/>
    <s v="UNCLASSIFIED"/>
    <s v="(U) INSTRUCTION BOOK FOR RADAR TEST SET AN/UPM-8, 1951"/>
    <d v="1951-12-04T00:00:00"/>
    <d v="1951-12-04T00:00:00"/>
    <n v="104"/>
    <n v="0"/>
    <n v="104"/>
    <n v="0"/>
    <x v="1"/>
    <x v="1"/>
    <s v="No"/>
    <x v="1"/>
    <s v="No"/>
    <s v="No"/>
    <x v="1"/>
  </r>
  <r>
    <x v="4"/>
    <x v="130"/>
    <x v="1"/>
    <m/>
    <m/>
    <s v="200-03"/>
    <s v="UNCLASSIFIED"/>
    <s v="(U) AUDIO FREQUENCY DISTRIBUTION SYSTEM DESIGNED BY NCA"/>
    <d v="1946-04-01T00:00:00"/>
    <d v="1946-04-30T00:00:00"/>
    <n v="20"/>
    <n v="0"/>
    <n v="20"/>
    <n v="0"/>
    <x v="1"/>
    <x v="1"/>
    <s v="No"/>
    <x v="1"/>
    <s v="No"/>
    <s v="No"/>
    <x v="1"/>
  </r>
  <r>
    <x v="4"/>
    <x v="131"/>
    <x v="1"/>
    <m/>
    <m/>
    <s v="200-03"/>
    <s v="UNCLASSIFIED"/>
    <s v="(U) RADIO RECEIVING AND SIGNAL RELOADING STANDARDS, 1949"/>
    <d v="1949-12-02T00:00:00"/>
    <d v="1949-12-02T00:00:00"/>
    <n v="6"/>
    <n v="0"/>
    <n v="6"/>
    <n v="0"/>
    <x v="1"/>
    <x v="1"/>
    <s v="No"/>
    <x v="1"/>
    <s v="No"/>
    <s v="No"/>
    <x v="1"/>
  </r>
  <r>
    <x v="4"/>
    <x v="132"/>
    <x v="1"/>
    <m/>
    <m/>
    <s v="200-03"/>
    <s v="UNCLASSIFIED"/>
    <s v="(U) IBM LETTERWRIGHT WITH NAVY NO. 15 BOURBON KEYBOARD, 1946"/>
    <d v="1946-02-25T00:00:00"/>
    <d v="1946-02-25T00:00:00"/>
    <n v="12"/>
    <n v="0"/>
    <n v="12"/>
    <n v="0"/>
    <x v="1"/>
    <x v="1"/>
    <s v="No"/>
    <x v="1"/>
    <s v="No"/>
    <s v="No"/>
    <x v="1"/>
  </r>
  <r>
    <x v="4"/>
    <x v="133"/>
    <x v="1"/>
    <m/>
    <m/>
    <s v="200-03"/>
    <s v="UNCLASSIFIED"/>
    <s v="(U) MMODULUS TWO ADDITIVE MACHINE, 1946"/>
    <d v="1946-01-02T00:00:00"/>
    <d v="1946-01-02T00:00:00"/>
    <n v="9"/>
    <n v="0"/>
    <n v="9"/>
    <n v="0"/>
    <x v="1"/>
    <x v="1"/>
    <s v="No"/>
    <x v="1"/>
    <s v="No"/>
    <s v="No"/>
    <x v="1"/>
  </r>
  <r>
    <x v="4"/>
    <x v="134"/>
    <x v="1"/>
    <m/>
    <m/>
    <s v="200-03"/>
    <s v="UNCLASSIFIED"/>
    <s v="(U) PROCEDURE FOR COMMUTATOR DEPARTMENT DESIGNED BY N. C. A., 1946"/>
    <d v="1946-04-01T00:00:00"/>
    <d v="1946-04-01T00:00:00"/>
    <n v="36"/>
    <n v="0"/>
    <n v="36"/>
    <n v="0"/>
    <x v="1"/>
    <x v="1"/>
    <s v="No"/>
    <x v="1"/>
    <s v="No"/>
    <s v="No"/>
    <x v="1"/>
  </r>
  <r>
    <x v="4"/>
    <x v="135"/>
    <x v="1"/>
    <m/>
    <m/>
    <s v="200-03"/>
    <s v="UNCLASSIFIED"/>
    <s v="(U) MERCURY TECHNICAL DESCRIPTION, 1946"/>
    <d v="1946-06-01T00:00:00"/>
    <d v="1946-06-01T00:00:00"/>
    <n v="40"/>
    <n v="0"/>
    <n v="40"/>
    <n v="0"/>
    <x v="1"/>
    <x v="1"/>
    <s v="No"/>
    <x v="1"/>
    <s v="No"/>
    <s v="No"/>
    <x v="1"/>
  </r>
  <r>
    <x v="4"/>
    <x v="136"/>
    <x v="1"/>
    <m/>
    <m/>
    <s v="200-03"/>
    <s v="UNCLASSIFIED"/>
    <s v="(U) DUENNA ELECTRICAL CIRCUITS, 1946"/>
    <d v="1946-07-01T00:00:00"/>
    <d v="1946-07-01T00:00:00"/>
    <n v="75"/>
    <n v="0"/>
    <n v="75"/>
    <n v="0"/>
    <x v="1"/>
    <x v="1"/>
    <s v="No"/>
    <x v="1"/>
    <s v="No"/>
    <s v="No"/>
    <x v="1"/>
  </r>
  <r>
    <x v="4"/>
    <x v="137"/>
    <x v="1"/>
    <m/>
    <m/>
    <s v="200-03"/>
    <s v="UNCLASSIFIED"/>
    <s v="(U) DISTRIBUTOR UNIT ASAN 13BD, 1950 - 1951"/>
    <d v="1950-03-27T00:00:00"/>
    <d v="1950-03-27T00:00:00"/>
    <n v="19"/>
    <n v="0"/>
    <n v="19"/>
    <n v="0"/>
    <x v="1"/>
    <x v="1"/>
    <s v="No"/>
    <x v="1"/>
    <s v="No"/>
    <s v="No"/>
    <x v="1"/>
  </r>
  <r>
    <x v="4"/>
    <x v="138"/>
    <x v="1"/>
    <m/>
    <m/>
    <s v="200-03"/>
    <s v="UNCLASSIFIED"/>
    <s v="(U) CLASSIFICATION OF RADIO TRANSMISSIONS, 1949"/>
    <d v="1949-01-01T00:00:00"/>
    <d v="1949-01-01T00:00:00"/>
    <n v="17"/>
    <n v="0"/>
    <n v="17"/>
    <n v="0"/>
    <x v="1"/>
    <x v="1"/>
    <s v="No"/>
    <x v="1"/>
    <s v="No"/>
    <s v="No"/>
    <x v="1"/>
  </r>
  <r>
    <x v="4"/>
    <x v="139"/>
    <x v="1"/>
    <m/>
    <m/>
    <s v="200-03"/>
    <s v="UNCLASSIFIED"/>
    <s v="(U) AVIATION AND PVO, 1949"/>
    <d v="1949-12-16T00:00:00"/>
    <d v="1949-12-16T00:00:00"/>
    <n v="32"/>
    <n v="0"/>
    <n v="32"/>
    <n v="0"/>
    <x v="1"/>
    <x v="1"/>
    <s v="No"/>
    <x v="1"/>
    <s v="No"/>
    <s v="No"/>
    <x v="1"/>
  </r>
  <r>
    <x v="4"/>
    <x v="140"/>
    <x v="1"/>
    <m/>
    <m/>
    <s v="200-03"/>
    <s v="UNCLASSIFIED"/>
    <s v="(U) INSTRUCTIONS FOR CARRYING OUT FLIGHTS, 1950"/>
    <d v="1950-01-31T00:00:00"/>
    <d v="1950-01-31T00:00:00"/>
    <n v="20"/>
    <n v="0"/>
    <n v="20"/>
    <n v="0"/>
    <x v="1"/>
    <x v="1"/>
    <s v="No"/>
    <x v="1"/>
    <s v="No"/>
    <s v="No"/>
    <x v="1"/>
  </r>
  <r>
    <x v="4"/>
    <x v="141"/>
    <x v="1"/>
    <m/>
    <m/>
    <s v="200-03"/>
    <s v="UNCLASSIFIED"/>
    <s v="(U) INSTRUCTION MANUAL FOR NAVY MODEL CXMZ"/>
    <d v="1950-01-15T00:00:00"/>
    <d v="1950-01-15T00:00:00"/>
    <n v="106"/>
    <n v="0"/>
    <n v="106"/>
    <n v="0"/>
    <x v="1"/>
    <x v="1"/>
    <s v="No"/>
    <x v="1"/>
    <s v="No"/>
    <s v="No"/>
    <x v="1"/>
  </r>
  <r>
    <x v="4"/>
    <x v="142"/>
    <x v="1"/>
    <m/>
    <m/>
    <s v="200-03"/>
    <s v="UNCLASSIFIED"/>
    <s v="(U) OPERATIONAL INSTRUCTION FOR JOINT DEVELOPMENT ACTIVITY, PACIFIC"/>
    <d v="1961-10-15T00:00:00"/>
    <d v="1961-10-15T00:00:00"/>
    <n v="5"/>
    <n v="0"/>
    <n v="5"/>
    <n v="0"/>
    <x v="1"/>
    <x v="1"/>
    <s v="No"/>
    <x v="1"/>
    <s v="No"/>
    <s v="No"/>
    <x v="1"/>
  </r>
  <r>
    <x v="4"/>
    <x v="143"/>
    <x v="1"/>
    <m/>
    <m/>
    <s v="200-03"/>
    <s v="UNCLASSIFIED"/>
    <s v="(U) OPERATING INSTRUCTIONS FOR JOINT DEVELOPMENT ACTIVITIES"/>
    <d v="1961-11-08T00:00:00"/>
    <d v="1961-11-08T00:00:00"/>
    <n v="5"/>
    <n v="0"/>
    <n v="5"/>
    <n v="0"/>
    <x v="1"/>
    <x v="1"/>
    <s v="No"/>
    <x v="1"/>
    <s v="No"/>
    <s v="No"/>
    <x v="1"/>
  </r>
  <r>
    <x v="4"/>
    <x v="144"/>
    <x v="1"/>
    <m/>
    <m/>
    <s v="200-03"/>
    <s v="UNCLASSIFIED"/>
    <s v="(U) FINAL REPORT FOR IMPULSE RECORDER-PRODUCER"/>
    <d v="1950-04-21T00:00:00"/>
    <d v="1950-04-21T00:00:00"/>
    <n v="5"/>
    <n v="0"/>
    <n v="5"/>
    <n v="0"/>
    <x v="1"/>
    <x v="1"/>
    <s v="No"/>
    <x v="1"/>
    <s v="No"/>
    <s v="No"/>
    <x v="1"/>
  </r>
  <r>
    <x v="4"/>
    <x v="145"/>
    <x v="1"/>
    <m/>
    <m/>
    <s v="200-03"/>
    <s v="UNCLASSIFIED"/>
    <s v="(U) DUAL DIVERSITY ANTENNA SELECTOR SWITCH, 1955"/>
    <d v="1955-01-01T00:00:00"/>
    <d v="1955-01-01T00:00:00"/>
    <n v="142"/>
    <n v="0"/>
    <n v="142"/>
    <n v="0"/>
    <x v="1"/>
    <x v="1"/>
    <s v="No"/>
    <x v="1"/>
    <s v="No"/>
    <s v="No"/>
    <x v="1"/>
  </r>
  <r>
    <x v="4"/>
    <x v="146"/>
    <x v="1"/>
    <m/>
    <m/>
    <s v="200-03"/>
    <s v="UNCLASSIFIED"/>
    <s v="(U) U. S. COMINT INTERCEPT STANDARDIZATION PROGRAM, 1955"/>
    <d v="1955-06-14T00:00:00"/>
    <d v="1955-06-14T00:00:00"/>
    <n v="4"/>
    <n v="0"/>
    <n v="4"/>
    <n v="0"/>
    <x v="1"/>
    <x v="1"/>
    <s v="No"/>
    <x v="1"/>
    <s v="No"/>
    <s v="No"/>
    <x v="1"/>
  </r>
  <r>
    <x v="4"/>
    <x v="147"/>
    <x v="1"/>
    <m/>
    <m/>
    <s v="200-03"/>
    <s v="UNCLASSIFIED"/>
    <s v="(U) CRYPTO COMPROMISES"/>
    <d v="1955-12-30T00:00:00"/>
    <d v="1955-12-30T00:00:00"/>
    <n v="293"/>
    <n v="0"/>
    <n v="293"/>
    <n v="0"/>
    <x v="1"/>
    <x v="1"/>
    <s v="No"/>
    <x v="1"/>
    <s v="No"/>
    <s v="No"/>
    <x v="1"/>
  </r>
  <r>
    <x v="4"/>
    <x v="148"/>
    <x v="1"/>
    <m/>
    <m/>
    <s v="200-03"/>
    <s v="UNCLASSIFIED"/>
    <s v="(U) CAPCOMM (CIVIL AGENCY PLAN COMMUNICATIONS)"/>
    <d v="1955-04-28T00:00:00"/>
    <d v="1955-12-23T00:00:00"/>
    <n v="92"/>
    <n v="0"/>
    <n v="92"/>
    <n v="0"/>
    <x v="1"/>
    <x v="1"/>
    <s v="No"/>
    <x v="1"/>
    <s v="No"/>
    <s v="No"/>
    <x v="1"/>
  </r>
  <r>
    <x v="4"/>
    <x v="149"/>
    <x v="1"/>
    <m/>
    <m/>
    <s v="200-03"/>
    <s v="UNCLASSIFIED"/>
    <s v="(U) REPEATED MESSAGE INDICATORS"/>
    <d v="1955-01-01T00:00:00"/>
    <d v="1955-12-21T00:00:00"/>
    <n v="85"/>
    <n v="0"/>
    <n v="85"/>
    <n v="0"/>
    <x v="1"/>
    <x v="1"/>
    <s v="No"/>
    <x v="1"/>
    <s v="No"/>
    <s v="No"/>
    <x v="1"/>
  </r>
  <r>
    <x v="5"/>
    <x v="0"/>
    <x v="0"/>
    <m/>
    <n v="1"/>
    <m/>
    <m/>
    <m/>
    <m/>
    <m/>
    <m/>
    <m/>
    <m/>
    <m/>
    <x v="0"/>
    <x v="0"/>
    <m/>
    <x v="0"/>
    <m/>
    <m/>
    <x v="0"/>
  </r>
  <r>
    <x v="5"/>
    <x v="150"/>
    <x v="1"/>
    <m/>
    <m/>
    <s v="200-03"/>
    <s v="UNCLASSIFIED"/>
    <s v="(U) ADONIS CRYPTOSYSTEM"/>
    <d v="1955-01-04T00:00:00"/>
    <d v="1955-12-23T00:00:00"/>
    <n v="96"/>
    <n v="0"/>
    <n v="96"/>
    <n v="0"/>
    <x v="1"/>
    <x v="1"/>
    <s v="No"/>
    <x v="1"/>
    <s v="No"/>
    <s v="No"/>
    <x v="1"/>
  </r>
  <r>
    <x v="5"/>
    <x v="151"/>
    <x v="1"/>
    <m/>
    <m/>
    <s v="200-03"/>
    <s v="UNCLASSIFIED"/>
    <s v="(U) COMUS CRYPTOSYSTEM"/>
    <d v="1955-01-28T00:00:00"/>
    <d v="1955-12-20T00:00:00"/>
    <n v="61"/>
    <n v="0"/>
    <n v="61"/>
    <n v="0"/>
    <x v="1"/>
    <x v="1"/>
    <s v="No"/>
    <x v="1"/>
    <s v="No"/>
    <s v="No"/>
    <x v="1"/>
  </r>
  <r>
    <x v="5"/>
    <x v="152"/>
    <x v="1"/>
    <m/>
    <m/>
    <s v="200-03"/>
    <s v="UNCLASSIFIED"/>
    <s v="(U) SAMSON EQUIPMENT"/>
    <d v="1955-01-19T00:00:00"/>
    <d v="1955-12-22T00:00:00"/>
    <n v="67"/>
    <n v="0"/>
    <n v="67"/>
    <n v="0"/>
    <x v="1"/>
    <x v="1"/>
    <s v="No"/>
    <x v="1"/>
    <s v="No"/>
    <s v="No"/>
    <x v="1"/>
  </r>
  <r>
    <x v="5"/>
    <x v="153"/>
    <x v="1"/>
    <m/>
    <m/>
    <s v="200-03"/>
    <s v="UNCLASSIFIED"/>
    <s v="(U) MANUAL OF TACTICAL COMMUNICATIONS SYSTEM IN KOREA"/>
    <d v="1951-05-07T00:00:00"/>
    <d v="1951-05-07T00:00:00"/>
    <n v="62"/>
    <n v="0"/>
    <n v="62"/>
    <n v="0"/>
    <x v="1"/>
    <x v="1"/>
    <s v="No"/>
    <x v="1"/>
    <s v="No"/>
    <s v="No"/>
    <x v="1"/>
  </r>
  <r>
    <x v="5"/>
    <x v="154"/>
    <x v="1"/>
    <m/>
    <m/>
    <s v="200-03"/>
    <s v="UNCLASSIFIED"/>
    <s v="(U) TELEPHONE REPORTING CODE"/>
    <d v="1955-02-11T00:00:00"/>
    <d v="1955-10-14T00:00:00"/>
    <n v="35"/>
    <n v="0"/>
    <n v="35"/>
    <n v="0"/>
    <x v="1"/>
    <x v="1"/>
    <s v="No"/>
    <x v="1"/>
    <s v="No"/>
    <s v="No"/>
    <x v="1"/>
  </r>
  <r>
    <x v="5"/>
    <x v="155"/>
    <x v="1"/>
    <m/>
    <m/>
    <s v="200-03"/>
    <s v="UNCLASSIFIED"/>
    <s v="(U) NORTH KOREAN CODES AND CIPHERS - IR DOCUMENTS, 5 DIGIT 1950-51"/>
    <d v="1950-09-10T00:00:00"/>
    <d v="1951-08-28T00:00:00"/>
    <n v="67"/>
    <n v="0"/>
    <n v="67"/>
    <n v="0"/>
    <x v="1"/>
    <x v="1"/>
    <s v="No"/>
    <x v="1"/>
    <s v="No"/>
    <s v="No"/>
    <x v="1"/>
  </r>
  <r>
    <x v="5"/>
    <x v="156"/>
    <x v="1"/>
    <m/>
    <m/>
    <s v="200-03"/>
    <s v="UNCLASSIFIED"/>
    <s v="(U) NORTH KOREAN RADIO CODE BOOKS - CAPTURED / POW 1952"/>
    <d v="1952-11-07T00:00:00"/>
    <d v="1952-12-17T00:00:00"/>
    <n v="7"/>
    <n v="0"/>
    <n v="7"/>
    <n v="0"/>
    <x v="1"/>
    <x v="1"/>
    <s v="No"/>
    <x v="1"/>
    <s v="No"/>
    <s v="No"/>
    <x v="1"/>
  </r>
  <r>
    <x v="5"/>
    <x v="157"/>
    <x v="1"/>
    <m/>
    <m/>
    <s v="200-03"/>
    <s v="UNCLASSIFIED"/>
    <s v="(U) NORTH KOREAN TELEPHONE CALLSIGNS AND CODE CHARTS CAPTURED, 1953"/>
    <d v="1953-05-23T00:00:00"/>
    <d v="1953-07-14T00:00:00"/>
    <n v="14"/>
    <n v="0"/>
    <n v="14"/>
    <n v="0"/>
    <x v="1"/>
    <x v="1"/>
    <s v="No"/>
    <x v="1"/>
    <s v="No"/>
    <s v="No"/>
    <x v="1"/>
  </r>
  <r>
    <x v="5"/>
    <x v="158"/>
    <x v="1"/>
    <m/>
    <m/>
    <s v="200-03"/>
    <s v="UNCLASSIFIED"/>
    <s v="(U) NORTH KOREA SIGNAL CHARTS - CAPTURED 1953"/>
    <d v="1953-07-14T00:00:00"/>
    <d v="1953-07-14T00:00:00"/>
    <n v="12"/>
    <n v="0"/>
    <n v="12"/>
    <n v="0"/>
    <x v="1"/>
    <x v="1"/>
    <s v="No"/>
    <x v="1"/>
    <s v="No"/>
    <s v="No"/>
    <x v="1"/>
  </r>
  <r>
    <x v="5"/>
    <x v="159"/>
    <x v="1"/>
    <m/>
    <m/>
    <s v="200-03"/>
    <s v="UNCLASSIFIED"/>
    <s v="(U) SERIALIZED CREF CATALOG, PROMINENT SOVIET PERSONALITIES"/>
    <d v="1958-10-15T00:00:00"/>
    <d v="1958-10-15T00:00:00"/>
    <n v="37"/>
    <n v="0"/>
    <n v="37"/>
    <n v="0"/>
    <x v="1"/>
    <x v="1"/>
    <s v="No"/>
    <x v="1"/>
    <s v="No"/>
    <s v="No"/>
    <x v="1"/>
  </r>
  <r>
    <x v="5"/>
    <x v="160"/>
    <x v="1"/>
    <m/>
    <m/>
    <s v="200-03"/>
    <s v="UNCLASSIFIED"/>
    <s v="(U) SERIALIZED CREF CATALOG, FORTHCOMING INTERNATIONAL CONFERENCES, 1958"/>
    <d v="1958-04-29T00:00:00"/>
    <d v="1958-04-29T00:00:00"/>
    <n v="24"/>
    <n v="0"/>
    <n v="24"/>
    <n v="0"/>
    <x v="1"/>
    <x v="1"/>
    <s v="No"/>
    <x v="1"/>
    <s v="No"/>
    <s v="No"/>
    <x v="1"/>
  </r>
  <r>
    <x v="5"/>
    <x v="161"/>
    <x v="1"/>
    <m/>
    <m/>
    <s v="200-03"/>
    <s v="UNCLASSIFIED"/>
    <s v="(U) REFLEX CIPHER SYSTEMS"/>
    <d v="1946-08-16T00:00:00"/>
    <d v="1949-09-16T00:00:00"/>
    <n v="82"/>
    <n v="0"/>
    <n v="82"/>
    <n v="0"/>
    <x v="1"/>
    <x v="1"/>
    <s v="No"/>
    <x v="1"/>
    <s v="No"/>
    <s v="No"/>
    <x v="1"/>
  </r>
  <r>
    <x v="5"/>
    <x v="162"/>
    <x v="1"/>
    <m/>
    <m/>
    <s v="200-03"/>
    <s v="UNCLASSIFIED"/>
    <s v="(U) PROPOSED ASAM 10 - THE RESURRECTION"/>
    <d v="1949-02-01T00:00:00"/>
    <d v="1949-02-23T00:00:00"/>
    <n v="7"/>
    <n v="0"/>
    <n v="7"/>
    <n v="0"/>
    <x v="1"/>
    <x v="1"/>
    <s v="No"/>
    <x v="1"/>
    <s v="No"/>
    <s v="No"/>
    <x v="1"/>
  </r>
  <r>
    <x v="5"/>
    <x v="163"/>
    <x v="1"/>
    <m/>
    <m/>
    <s v="200-03"/>
    <s v="UNCLASSIFIED"/>
    <s v="(U) ASA AUSTRIA, 1954"/>
    <d v="1954-02-18T00:00:00"/>
    <d v="1954-06-03T00:00:00"/>
    <n v="3"/>
    <n v="0"/>
    <n v="3"/>
    <n v="0"/>
    <x v="1"/>
    <x v="1"/>
    <s v="No"/>
    <x v="1"/>
    <s v="No"/>
    <s v="No"/>
    <x v="1"/>
  </r>
  <r>
    <x v="5"/>
    <x v="164"/>
    <x v="1"/>
    <m/>
    <m/>
    <s v="200-03"/>
    <s v="UNCLASSIFIED"/>
    <s v="(U) IMP II PROGRAM"/>
    <d v="1955-02-01T00:00:00"/>
    <d v="1955-02-01T00:00:00"/>
    <n v="44"/>
    <n v="0"/>
    <n v="44"/>
    <n v="0"/>
    <x v="1"/>
    <x v="1"/>
    <s v="No"/>
    <x v="1"/>
    <s v="No"/>
    <s v="No"/>
    <x v="1"/>
  </r>
  <r>
    <x v="5"/>
    <x v="165"/>
    <x v="1"/>
    <m/>
    <m/>
    <s v="200-03"/>
    <s v="UNCLASSIFIED"/>
    <s v="(U) IMP-I PROGRAM, ATLAS II"/>
    <d v="1955-01-01T00:00:00"/>
    <d v="1955-01-01T00:00:00"/>
    <n v="73"/>
    <n v="0"/>
    <n v="73"/>
    <n v="0"/>
    <x v="1"/>
    <x v="1"/>
    <s v="No"/>
    <x v="1"/>
    <s v="No"/>
    <s v="No"/>
    <x v="1"/>
  </r>
  <r>
    <x v="5"/>
    <x v="166"/>
    <x v="1"/>
    <m/>
    <m/>
    <s v="200-03"/>
    <s v="UNCLASSIFIED"/>
    <s v="(U) CAPRICCO PROGRAM, ATLAS II"/>
    <d v="1957-08-01T00:00:00"/>
    <d v="1957-11-29T00:00:00"/>
    <n v="67"/>
    <n v="0"/>
    <n v="67"/>
    <n v="0"/>
    <x v="1"/>
    <x v="1"/>
    <s v="No"/>
    <x v="1"/>
    <s v="No"/>
    <s v="No"/>
    <x v="1"/>
  </r>
  <r>
    <x v="5"/>
    <x v="167"/>
    <x v="1"/>
    <m/>
    <m/>
    <s v="200-03"/>
    <s v="UNCLASSIFIED"/>
    <s v="(U//FOUO) NSA DETACHMENT, ST PAUL, MINNESOTA"/>
    <d v="1955-01-25T00:00:00"/>
    <d v="1955-03-14T00:00:00"/>
    <n v="11"/>
    <n v="0"/>
    <n v="11"/>
    <n v="0"/>
    <x v="1"/>
    <x v="1"/>
    <s v="No"/>
    <x v="1"/>
    <s v="No"/>
    <s v="No"/>
    <x v="1"/>
  </r>
  <r>
    <x v="5"/>
    <x v="168"/>
    <x v="1"/>
    <m/>
    <m/>
    <s v="200-03"/>
    <s v="UNCLASSIFIED"/>
    <s v="(U) ENGINEERING REPORTS FOR AUDIO AND VIDEO MIXER"/>
    <d v="1957-06-28T00:00:00"/>
    <d v="1957-11-01T00:00:00"/>
    <n v="76"/>
    <n v="0"/>
    <n v="76"/>
    <n v="0"/>
    <x v="1"/>
    <x v="1"/>
    <s v="No"/>
    <x v="1"/>
    <s v="No"/>
    <s v="No"/>
    <x v="1"/>
  </r>
  <r>
    <x v="5"/>
    <x v="169"/>
    <x v="1"/>
    <m/>
    <m/>
    <s v="200-03"/>
    <s v="UNCLASSIFIED"/>
    <s v="(U) MATRIX BOARD DEVELOPMENT"/>
    <d v="1957-10-02T00:00:00"/>
    <d v="1957-11-19T00:00:00"/>
    <n v="28"/>
    <n v="0"/>
    <n v="28"/>
    <n v="0"/>
    <x v="1"/>
    <x v="1"/>
    <s v="No"/>
    <x v="1"/>
    <s v="No"/>
    <s v="No"/>
    <x v="1"/>
  </r>
  <r>
    <x v="5"/>
    <x v="170"/>
    <x v="1"/>
    <m/>
    <m/>
    <s v="200-03"/>
    <s v="UNCLASSIFIED"/>
    <s v="(U) 0DOCUMENT REDUCING CAMERA"/>
    <d v="1956-11-06T00:00:00"/>
    <d v="1956-11-06T00:00:00"/>
    <n v="15"/>
    <n v="0"/>
    <n v="15"/>
    <n v="0"/>
    <x v="1"/>
    <x v="1"/>
    <s v="No"/>
    <x v="1"/>
    <s v="No"/>
    <s v="No"/>
    <x v="1"/>
  </r>
  <r>
    <x v="5"/>
    <x v="171"/>
    <x v="1"/>
    <m/>
    <m/>
    <s v="200-03"/>
    <s v="UNCLASSIFIED"/>
    <s v="(U) A HANDBOOK OF THE INDONESIAN-MALAY LANGUAGE"/>
    <d v="1952-09-01T00:00:00"/>
    <d v="1952-09-30T00:00:00"/>
    <n v="49"/>
    <n v="0"/>
    <n v="49"/>
    <n v="0"/>
    <x v="1"/>
    <x v="1"/>
    <s v="No"/>
    <x v="1"/>
    <s v="No"/>
    <s v="No"/>
    <x v="1"/>
  </r>
  <r>
    <x v="5"/>
    <x v="172"/>
    <x v="1"/>
    <m/>
    <m/>
    <s v="200-03"/>
    <s v="UNCLASSIFIED"/>
    <s v="(U) BASIC THEORETICAL CRYPTOGRAPHY"/>
    <d v="1947-08-01T00:00:00"/>
    <d v="1947-08-01T00:00:00"/>
    <n v="26"/>
    <n v="0"/>
    <n v="26"/>
    <n v="0"/>
    <x v="1"/>
    <x v="1"/>
    <s v="No"/>
    <x v="1"/>
    <s v="No"/>
    <s v="No"/>
    <x v="1"/>
  </r>
  <r>
    <x v="5"/>
    <x v="173"/>
    <x v="1"/>
    <m/>
    <m/>
    <s v="200-03"/>
    <s v="UNCLASSIFIED"/>
    <s v="(U) GUIDE TO LANGUAGE IDENTIFICATION, 1956"/>
    <d v="1956-11-27T00:00:00"/>
    <d v="1956-11-27T00:00:00"/>
    <n v="77"/>
    <n v="0"/>
    <n v="77"/>
    <n v="0"/>
    <x v="1"/>
    <x v="1"/>
    <s v="No"/>
    <x v="1"/>
    <s v="No"/>
    <s v="No"/>
    <x v="1"/>
  </r>
  <r>
    <x v="5"/>
    <x v="174"/>
    <x v="1"/>
    <m/>
    <m/>
    <s v="200-03"/>
    <s v="UNCLASSIFIED"/>
    <s v="(U) TECHNICAL TRAINING MATERIALS CATALOG"/>
    <d v="1956-01-01T00:00:00"/>
    <d v="1956-12-31T00:00:00"/>
    <n v="41"/>
    <n v="0"/>
    <n v="41"/>
    <n v="0"/>
    <x v="1"/>
    <x v="1"/>
    <s v="No"/>
    <x v="1"/>
    <s v="No"/>
    <s v="No"/>
    <x v="1"/>
  </r>
  <r>
    <x v="5"/>
    <x v="175"/>
    <x v="1"/>
    <m/>
    <m/>
    <s v="200-03"/>
    <s v="UNCLASSIFIED"/>
    <s v="(U) STAFF STUDY OF THE MORSE OPERATOR ANALYSIS PROBLEM AND R&amp;D PROGRAM"/>
    <d v="1954-07-22T00:00:00"/>
    <d v="1954-10-06T00:00:00"/>
    <n v="24"/>
    <n v="0"/>
    <n v="24"/>
    <n v="0"/>
    <x v="1"/>
    <x v="1"/>
    <s v="No"/>
    <x v="1"/>
    <s v="No"/>
    <s v="No"/>
    <x v="1"/>
  </r>
  <r>
    <x v="5"/>
    <x v="176"/>
    <x v="1"/>
    <m/>
    <m/>
    <s v="200-03"/>
    <s v="UNCLASSIFIED"/>
    <s v="(U) MANUAL FOR TACTICAL COMINT"/>
    <d v="1953-08-27T00:00:00"/>
    <d v="1955-06-28T00:00:00"/>
    <n v="55"/>
    <n v="0"/>
    <n v="55"/>
    <n v="0"/>
    <x v="1"/>
    <x v="1"/>
    <s v="No"/>
    <x v="1"/>
    <s v="No"/>
    <s v="No"/>
    <x v="1"/>
  </r>
  <r>
    <x v="5"/>
    <x v="177"/>
    <x v="1"/>
    <m/>
    <m/>
    <s v="200-03"/>
    <s v="UNCLASSIFIED"/>
    <s v="(U) TECHNIQUES OF RECEIVER TUNING"/>
    <d v="1952-02-01T00:00:00"/>
    <d v="1952-02-01T00:00:00"/>
    <n v="31"/>
    <n v="0"/>
    <n v="31"/>
    <n v="0"/>
    <x v="1"/>
    <x v="1"/>
    <s v="No"/>
    <x v="1"/>
    <s v="No"/>
    <s v="No"/>
    <x v="1"/>
  </r>
  <r>
    <x v="5"/>
    <x v="178"/>
    <x v="1"/>
    <m/>
    <m/>
    <s v="200-03"/>
    <s v="UNCLASSIFIED"/>
    <s v="(U) PROMINENT SOVIET PERSONALITIES, NSA STUDY"/>
    <d v="1959-12-15T00:00:00"/>
    <d v="1959-12-15T00:00:00"/>
    <n v="35"/>
    <n v="0"/>
    <n v="35"/>
    <n v="0"/>
    <x v="1"/>
    <x v="1"/>
    <s v="No"/>
    <x v="1"/>
    <s v="No"/>
    <s v="No"/>
    <x v="1"/>
  </r>
  <r>
    <x v="5"/>
    <x v="179"/>
    <x v="1"/>
    <m/>
    <m/>
    <s v="200-03"/>
    <s v="UNCLASSIFIED"/>
    <s v="(U) ULTRA SOVIET TRAFFIC, 18 MARCH 1944 - 18 AUGUST 1945"/>
    <d v="1944-03-18T00:00:00"/>
    <d v="1945-08-18T00:00:00"/>
    <n v="535"/>
    <n v="0"/>
    <n v="535"/>
    <n v="0"/>
    <x v="1"/>
    <x v="1"/>
    <s v="No"/>
    <x v="1"/>
    <s v="No"/>
    <s v="No"/>
    <x v="1"/>
  </r>
  <r>
    <x v="5"/>
    <x v="180"/>
    <x v="1"/>
    <m/>
    <m/>
    <s v="200-03"/>
    <s v="UNCLASSIFIED"/>
    <s v="(U) USAFSS CRYPTOLOGIC GLOSSARY, 1956"/>
    <d v="1956-09-27T00:00:00"/>
    <d v="1956-09-27T00:00:00"/>
    <n v="27"/>
    <n v="0"/>
    <n v="27"/>
    <n v="0"/>
    <x v="1"/>
    <x v="1"/>
    <s v="No"/>
    <x v="1"/>
    <s v="No"/>
    <s v="No"/>
    <x v="1"/>
  </r>
  <r>
    <x v="5"/>
    <x v="181"/>
    <x v="1"/>
    <m/>
    <m/>
    <s v="200-03"/>
    <s v="UNCLASSIFIED"/>
    <s v="(S//REL TO USA, FVEY) CAMBODIAN DIPLOMATIC CODE"/>
    <d v="1960-01-01T00:00:00"/>
    <d v="1960-12-31T00:00:00"/>
    <n v="370"/>
    <n v="0"/>
    <n v="370"/>
    <n v="0"/>
    <x v="1"/>
    <x v="1"/>
    <s v="No"/>
    <x v="1"/>
    <s v="No"/>
    <s v="No"/>
    <x v="1"/>
  </r>
  <r>
    <x v="6"/>
    <x v="0"/>
    <x v="0"/>
    <m/>
    <n v="1"/>
    <m/>
    <m/>
    <m/>
    <m/>
    <m/>
    <m/>
    <m/>
    <m/>
    <m/>
    <x v="0"/>
    <x v="0"/>
    <m/>
    <x v="0"/>
    <m/>
    <m/>
    <x v="0"/>
  </r>
  <r>
    <x v="6"/>
    <x v="182"/>
    <x v="1"/>
    <m/>
    <m/>
    <s v="200-03"/>
    <s v="UNCLASSIFIED"/>
    <s v="(C//SI//REL USA, FVEY)  U. S. TRANSMISSION SECURITY: HUNGARIAN SIGINT EXPLOITATION, 1957"/>
    <d v="1957-06-06T00:00:00"/>
    <d v="1957-06-06T00:00:00"/>
    <n v="6"/>
    <n v="0"/>
    <n v="6"/>
    <n v="0"/>
    <x v="1"/>
    <x v="1"/>
    <s v="No"/>
    <x v="1"/>
    <s v="No"/>
    <s v="No"/>
    <x v="1"/>
  </r>
  <r>
    <x v="6"/>
    <x v="183"/>
    <x v="1"/>
    <m/>
    <m/>
    <s v="200-03"/>
    <s v="UNCLASSIFIED"/>
    <s v="(U) IDENTIFICATION OF BCM7 ROTORS FROM TWO ISOLOGS WOTH 7TH ROTOR OFFSET BETWEEN THE TWO ENCIPHERMENTS, 1950"/>
    <d v="1950-07-21T00:00:00"/>
    <d v="1950-07-21T00:00:00"/>
    <n v="5"/>
    <n v="0"/>
    <n v="5"/>
    <n v="0"/>
    <x v="1"/>
    <x v="1"/>
    <s v="No"/>
    <x v="1"/>
    <s v="No"/>
    <s v="No"/>
    <x v="1"/>
  </r>
  <r>
    <x v="6"/>
    <x v="184"/>
    <x v="1"/>
    <m/>
    <m/>
    <s v="200-03"/>
    <s v="UNCLASSIFIED"/>
    <s v="(U) CRYPTOSECURITY EVALUATION OF AFSAM 7 (POLLUX OPERATION), 1951"/>
    <d v="1951-05-29T00:00:00"/>
    <d v="1951-05-29T00:00:00"/>
    <n v="8"/>
    <n v="0"/>
    <n v="8"/>
    <n v="0"/>
    <x v="1"/>
    <x v="1"/>
    <s v="No"/>
    <x v="1"/>
    <s v="No"/>
    <s v="No"/>
    <x v="1"/>
  </r>
  <r>
    <x v="6"/>
    <x v="185"/>
    <x v="1"/>
    <m/>
    <m/>
    <s v="200-03"/>
    <s v="UNCLASSIFIED"/>
    <s v="(U) REFERENCE CATALOGUE FOR CRYPTOMATERIAL AND ALLIED COMMUNICATION PUBLICATIONS, 1951"/>
    <d v="1951-03-21T00:00:00"/>
    <d v="1951-03-21T00:00:00"/>
    <n v="15"/>
    <n v="0"/>
    <n v="15"/>
    <n v="0"/>
    <x v="1"/>
    <x v="1"/>
    <s v="No"/>
    <x v="1"/>
    <s v="No"/>
    <s v="No"/>
    <x v="1"/>
  </r>
  <r>
    <x v="6"/>
    <x v="186"/>
    <x v="1"/>
    <m/>
    <m/>
    <s v="200-03"/>
    <s v="UNCLASSIFIED"/>
    <s v="(U) PRELIMINARY SUGGESTION FOR A MOTION CONTROL FOR A HIGH ECHELON U. S. EYES ONLY SYSTEM, 1952"/>
    <d v="1952-04-01T00:00:00"/>
    <d v="1952-04-01T00:00:00"/>
    <n v="10"/>
    <n v="0"/>
    <n v="10"/>
    <n v="0"/>
    <x v="1"/>
    <x v="1"/>
    <s v="No"/>
    <x v="1"/>
    <s v="No"/>
    <s v="No"/>
    <x v="1"/>
  </r>
  <r>
    <x v="6"/>
    <x v="187"/>
    <x v="1"/>
    <m/>
    <m/>
    <s v="200-03"/>
    <s v="UNCLASSIFIED"/>
    <s v="(U) SUGGESTIONS FOR A HIGH ECHELON DEVICE, 1952"/>
    <d v="1952-11-20T00:00:00"/>
    <d v="1952-11-20T00:00:00"/>
    <n v="31"/>
    <n v="0"/>
    <n v="31"/>
    <n v="0"/>
    <x v="1"/>
    <x v="1"/>
    <s v="No"/>
    <x v="1"/>
    <s v="No"/>
    <s v="No"/>
    <x v="1"/>
  </r>
  <r>
    <x v="6"/>
    <x v="188"/>
    <x v="1"/>
    <m/>
    <m/>
    <s v="200-03"/>
    <s v="UNCLASSIFIED"/>
    <s v="(U) CRYPTANALYSIS MANUALS"/>
    <d v="1946-11-01T00:00:00"/>
    <d v="1948-01-01T00:00:00"/>
    <n v="383"/>
    <n v="0"/>
    <n v="383"/>
    <n v="0"/>
    <x v="1"/>
    <x v="1"/>
    <s v="No"/>
    <x v="1"/>
    <s v="No"/>
    <s v="No"/>
    <x v="1"/>
  </r>
  <r>
    <x v="6"/>
    <x v="189"/>
    <x v="1"/>
    <m/>
    <m/>
    <s v="200-03"/>
    <s v="UNCLASSIFIED"/>
    <s v="(U) SSM-33, TELETYPEWRITER FULL DUPLEX, NON-SYNCHRONOUS MIXER"/>
    <d v="1958-05-23T00:00:00"/>
    <d v="1959-09-02T00:00:00"/>
    <n v="24"/>
    <n v="0"/>
    <n v="24"/>
    <n v="0"/>
    <x v="1"/>
    <x v="1"/>
    <s v="No"/>
    <x v="1"/>
    <s v="No"/>
    <s v="No"/>
    <x v="1"/>
  </r>
  <r>
    <x v="6"/>
    <x v="190"/>
    <x v="1"/>
    <m/>
    <m/>
    <s v="200-03"/>
    <s v="UNCLASSIFIED"/>
    <s v="(U) CRYPTOGRAPHIC, CRYPTANALYTIC AND RELATED COMMUNICATIONS TERMS - DICTIONARY, 1946"/>
    <d v="1946-01-15T00:00:00"/>
    <d v="1946-01-15T00:00:00"/>
    <n v="84"/>
    <n v="0"/>
    <n v="84"/>
    <n v="0"/>
    <x v="1"/>
    <x v="1"/>
    <s v="No"/>
    <x v="1"/>
    <s v="No"/>
    <s v="No"/>
    <x v="1"/>
  </r>
  <r>
    <x v="6"/>
    <x v="191"/>
    <x v="1"/>
    <m/>
    <m/>
    <s v="200-03"/>
    <s v="UNCLASSIFIED"/>
    <s v="(U) CRYPTOSYSTEMS USED BY MILITARY ATTACHES"/>
    <d v="1957-12-03T00:00:00"/>
    <d v="1957-12-03T00:00:00"/>
    <n v="5"/>
    <n v="0"/>
    <n v="5"/>
    <n v="0"/>
    <x v="1"/>
    <x v="1"/>
    <s v="No"/>
    <x v="1"/>
    <s v="No"/>
    <s v="No"/>
    <x v="1"/>
  </r>
  <r>
    <x v="6"/>
    <x v="192"/>
    <x v="1"/>
    <m/>
    <m/>
    <s v="200-03"/>
    <s v="UNCLASSIFIED"/>
    <s v="(U) MANUAL OF U. S. COMINT OPERATIONS (MUSCO), 1957 SERIAL: N5237"/>
    <d v="1957-08-28T00:00:00"/>
    <d v="1957-10-07T00:00:00"/>
    <n v="4"/>
    <n v="0"/>
    <n v="4"/>
    <n v="0"/>
    <x v="1"/>
    <x v="1"/>
    <s v="No"/>
    <x v="1"/>
    <s v="No"/>
    <s v="No"/>
    <x v="1"/>
  </r>
  <r>
    <x v="6"/>
    <x v="193"/>
    <x v="1"/>
    <m/>
    <m/>
    <s v="200-03"/>
    <s v="UNCLASSIFIED"/>
    <s v="(U) ANTI-JAMMING CODE, 1957"/>
    <d v="1957-06-04T00:00:00"/>
    <d v="1957-06-04T00:00:00"/>
    <n v="13"/>
    <n v="0"/>
    <n v="13"/>
    <n v="0"/>
    <x v="1"/>
    <x v="1"/>
    <s v="No"/>
    <x v="1"/>
    <s v="No"/>
    <s v="No"/>
    <x v="1"/>
  </r>
  <r>
    <x v="6"/>
    <x v="194"/>
    <x v="1"/>
    <m/>
    <m/>
    <s v="200-03"/>
    <s v="UNCLASSIFIED"/>
    <s v="(U) ASAN 5 AND AX-8 EQUIPMENTS INSTRUCTIONS FOR RECORDING FREQUENCY SHIFT FACSIMILE TRANSMISSIONS, 1951"/>
    <d v="1951-03-12T00:00:00"/>
    <d v="1951-03-12T00:00:00"/>
    <n v="6"/>
    <n v="0"/>
    <n v="6"/>
    <n v="0"/>
    <x v="1"/>
    <x v="1"/>
    <s v="No"/>
    <x v="1"/>
    <s v="No"/>
    <s v="No"/>
    <x v="1"/>
  </r>
  <r>
    <x v="6"/>
    <x v="195"/>
    <x v="1"/>
    <m/>
    <m/>
    <s v="200-03"/>
    <s v="UNCLASSIFIED"/>
    <s v="(U) MAINTENANCE MANUAL AFSAL-5116 X-1, FIVE HOLE PUNCHED TAPE PRODUCER, 1950"/>
    <d v="1950-01-01T00:00:00"/>
    <d v="1950-12-31T00:00:00"/>
    <n v="16"/>
    <n v="0"/>
    <n v="16"/>
    <n v="0"/>
    <x v="1"/>
    <x v="1"/>
    <s v="No"/>
    <x v="1"/>
    <s v="No"/>
    <s v="No"/>
    <x v="1"/>
  </r>
  <r>
    <x v="6"/>
    <x v="196"/>
    <x v="1"/>
    <m/>
    <m/>
    <s v="200-03"/>
    <s v="UNCLASSIFIED"/>
    <s v="(U) CRYPTANALYSTS MANUAL, GLOSSARY OF TRAFFIC ANALYSIS TERMS, 1953"/>
    <d v="1953-02-01T00:00:00"/>
    <d v="1953-08-01T00:00:00"/>
    <n v="500"/>
    <n v="0"/>
    <n v="500"/>
    <n v="0"/>
    <x v="1"/>
    <x v="1"/>
    <s v="No"/>
    <x v="1"/>
    <s v="No"/>
    <s v="No"/>
    <x v="1"/>
  </r>
  <r>
    <x v="6"/>
    <x v="197"/>
    <x v="1"/>
    <m/>
    <m/>
    <s v="200-03"/>
    <s v="UNCLASSIFIED"/>
    <s v="(U) CRYPTOGRAPHE DE BAZERIES, 1950"/>
    <d v="1959-01-01T00:00:00"/>
    <d v="1959-12-31T00:00:00"/>
    <n v="65"/>
    <n v="0"/>
    <n v="65"/>
    <n v="0"/>
    <x v="1"/>
    <x v="1"/>
    <s v="No"/>
    <x v="1"/>
    <s v="No"/>
    <s v="No"/>
    <x v="1"/>
  </r>
  <r>
    <x v="6"/>
    <x v="198"/>
    <x v="1"/>
    <m/>
    <m/>
    <s v="200-03"/>
    <s v="UNCLASSIFIED"/>
    <s v="(U)CRYPTOLOGIC HANDBOOK, ASA MANUAL S-702, 1947"/>
    <d v="1947-12-01T00:00:00"/>
    <d v="1947-12-01T00:00:00"/>
    <n v="4"/>
    <n v="0"/>
    <n v="4"/>
    <n v="0"/>
    <x v="1"/>
    <x v="1"/>
    <s v="No"/>
    <x v="1"/>
    <s v="No"/>
    <s v="No"/>
    <x v="1"/>
  </r>
  <r>
    <x v="6"/>
    <x v="199"/>
    <x v="1"/>
    <m/>
    <m/>
    <s v="200-03"/>
    <s v="UNCLASSIFIED"/>
    <s v="(U) NEUMANN SCHREIBER, OPERATION, 1947"/>
    <d v="1947-09-02T00:00:00"/>
    <d v="1947-09-02T00:00:00"/>
    <n v="10"/>
    <n v="0"/>
    <n v="10"/>
    <n v="0"/>
    <x v="1"/>
    <x v="1"/>
    <s v="No"/>
    <x v="1"/>
    <s v="No"/>
    <s v="No"/>
    <x v="1"/>
  </r>
  <r>
    <x v="6"/>
    <x v="200"/>
    <x v="1"/>
    <m/>
    <m/>
    <s v="200-03"/>
    <s v="UNCLASSIFIED"/>
    <s v="(U) DISC RECORDINGS HANDLING, 1950"/>
    <d v="1950-05-01T00:00:00"/>
    <d v="1950-05-01T00:00:00"/>
    <n v="10"/>
    <n v="0"/>
    <n v="10"/>
    <n v="0"/>
    <x v="1"/>
    <x v="1"/>
    <s v="No"/>
    <x v="1"/>
    <s v="No"/>
    <s v="No"/>
    <x v="1"/>
  </r>
  <r>
    <x v="6"/>
    <x v="201"/>
    <x v="1"/>
    <m/>
    <m/>
    <s v="200-03"/>
    <s v="UNCLASSIFIED"/>
    <s v="(U) AFSA FILM LIBRARY CATALOG, 1952"/>
    <d v="1952-07-01T00:00:00"/>
    <d v="1952-07-01T00:00:00"/>
    <n v="16"/>
    <n v="0"/>
    <n v="16"/>
    <n v="0"/>
    <x v="1"/>
    <x v="1"/>
    <s v="No"/>
    <x v="1"/>
    <s v="No"/>
    <s v="No"/>
    <x v="1"/>
  </r>
  <r>
    <x v="6"/>
    <x v="202"/>
    <x v="1"/>
    <m/>
    <m/>
    <s v="200-03"/>
    <s v="UNCLASSIFIED"/>
    <s v="(U) ENGLISH - TURKISH MILITARY DICTIONARY, 1946"/>
    <d v="1946-11-20T00:00:00"/>
    <d v="1946-11-20T00:00:00"/>
    <n v="300"/>
    <n v="0"/>
    <n v="300"/>
    <n v="0"/>
    <x v="1"/>
    <x v="1"/>
    <s v="No"/>
    <x v="1"/>
    <s v="No"/>
    <s v="No"/>
    <x v="1"/>
  </r>
  <r>
    <x v="6"/>
    <x v="203"/>
    <x v="1"/>
    <m/>
    <m/>
    <s v="200-03"/>
    <s v="UNCLASSIFIED"/>
    <s v="(U) SWEDISH - ENGLISH MILITARY DICTIONARY, 1946"/>
    <d v="1946-11-15T00:00:00"/>
    <d v="1946-11-15T00:00:00"/>
    <n v="206"/>
    <n v="0"/>
    <n v="206"/>
    <n v="0"/>
    <x v="1"/>
    <x v="1"/>
    <s v="No"/>
    <x v="1"/>
    <s v="No"/>
    <s v="No"/>
    <x v="1"/>
  </r>
  <r>
    <x v="6"/>
    <x v="204"/>
    <x v="1"/>
    <m/>
    <m/>
    <s v="200-03"/>
    <s v="UNCLASSIFIED"/>
    <s v="(U) NORWEGIAN-ENGLISH MILITARY DICTIONARY, 1946"/>
    <d v="1946-07-19T00:00:00"/>
    <d v="1946-07-19T00:00:00"/>
    <n v="153"/>
    <n v="0"/>
    <n v="153"/>
    <n v="0"/>
    <x v="1"/>
    <x v="1"/>
    <s v="No"/>
    <x v="1"/>
    <s v="No"/>
    <s v="No"/>
    <x v="1"/>
  </r>
  <r>
    <x v="6"/>
    <x v="205"/>
    <x v="1"/>
    <m/>
    <m/>
    <s v="200-03"/>
    <s v="UNCLASSIFIED"/>
    <s v="(U) AUDIO TONE MODULATOR, 1951"/>
    <d v="1951-11-20T00:00:00"/>
    <d v="1951-11-20T00:00:00"/>
    <n v="3"/>
    <n v="0"/>
    <n v="3"/>
    <n v="0"/>
    <x v="1"/>
    <x v="1"/>
    <s v="No"/>
    <x v="1"/>
    <s v="No"/>
    <s v="No"/>
    <x v="1"/>
  </r>
  <r>
    <x v="6"/>
    <x v="206"/>
    <x v="1"/>
    <m/>
    <m/>
    <s v="200-03"/>
    <s v="UNCLASSIFIED"/>
    <s v="(U) INDONESIAN MALAY LANGUAGE HANDBOOK, 1952"/>
    <d v="1952-09-01T00:00:00"/>
    <d v="1952-09-01T00:00:00"/>
    <n v="53"/>
    <n v="0"/>
    <n v="53"/>
    <n v="0"/>
    <x v="1"/>
    <x v="1"/>
    <s v="No"/>
    <x v="1"/>
    <s v="No"/>
    <s v="No"/>
    <x v="1"/>
  </r>
  <r>
    <x v="6"/>
    <x v="207"/>
    <x v="1"/>
    <m/>
    <m/>
    <s v="200-03"/>
    <s v="UNCLASSIFIED"/>
    <s v="(U) RECIPROCAL PERMUTATIONS THEOREM, 1953"/>
    <d v="1952-03-11T00:00:00"/>
    <d v="1952-03-11T00:00:00"/>
    <n v="3"/>
    <n v="0"/>
    <n v="3"/>
    <n v="0"/>
    <x v="1"/>
    <x v="1"/>
    <s v="No"/>
    <x v="1"/>
    <s v="No"/>
    <s v="No"/>
    <x v="1"/>
  </r>
  <r>
    <x v="6"/>
    <x v="208"/>
    <x v="1"/>
    <m/>
    <m/>
    <s v="200-03"/>
    <s v="UNCLASSIFIED"/>
    <s v="(U) INEQUALITIES FOR THE TAILS OF THE BINOMIAL DISTRIBUTION, CA 1950"/>
    <d v="1950-01-01T00:00:00"/>
    <d v="1950-12-31T00:00:00"/>
    <n v="8"/>
    <n v="0"/>
    <n v="8"/>
    <n v="0"/>
    <x v="1"/>
    <x v="1"/>
    <s v="No"/>
    <x v="1"/>
    <s v="No"/>
    <s v="No"/>
    <x v="1"/>
  </r>
  <r>
    <x v="6"/>
    <x v="209"/>
    <x v="1"/>
    <m/>
    <m/>
    <s v="200-03"/>
    <s v="UNCLASSIFIED"/>
    <s v="(U) FACTORIAL MOMENT GENERATING FUNCTION FOR NUMBER OF CYCLES ASSOCIATED WITH ELEMENTS OF THE PERMUTATION GROUP ON N SYMBOLS, 1952"/>
    <d v="1952-05-19T00:00:00"/>
    <d v="1952-05-19T00:00:00"/>
    <n v="7"/>
    <n v="0"/>
    <n v="7"/>
    <n v="0"/>
    <x v="1"/>
    <x v="1"/>
    <s v="No"/>
    <x v="1"/>
    <s v="No"/>
    <s v="No"/>
    <x v="1"/>
  </r>
  <r>
    <x v="6"/>
    <x v="210"/>
    <x v="1"/>
    <m/>
    <m/>
    <s v="200-03"/>
    <s v="UNCLASSIFIED"/>
    <s v="(U) CRYPTOGRAPHIC CODES AND CIPHERS: GERMAN Q CODE"/>
    <d v="1953-01-01T00:00:00"/>
    <d v="1953-12-31T00:00:00"/>
    <n v="54"/>
    <n v="0"/>
    <n v="54"/>
    <n v="0"/>
    <x v="1"/>
    <x v="1"/>
    <s v="No"/>
    <x v="1"/>
    <s v="No"/>
    <s v="No"/>
    <x v="1"/>
  </r>
  <r>
    <x v="6"/>
    <x v="211"/>
    <x v="1"/>
    <m/>
    <m/>
    <s v="200-03"/>
    <s v="UNCLASSIFIED//FOUO"/>
    <s v="(U) OAU (ORGANIZATION OF AFRICAN UNITY), 1962-1963"/>
    <d v="1962-11-01T00:00:00"/>
    <d v="1963-12-02T00:00:00"/>
    <n v="37"/>
    <n v="0"/>
    <n v="37"/>
    <n v="0"/>
    <x v="1"/>
    <x v="1"/>
    <s v="No"/>
    <x v="1"/>
    <s v="No"/>
    <s v="No"/>
    <x v="1"/>
  </r>
  <r>
    <x v="6"/>
    <x v="212"/>
    <x v="1"/>
    <m/>
    <m/>
    <s v="200-03"/>
    <s v="UNCLASSIFIED"/>
    <s v="(U) SPEECH SCRAMBLING RESEARCH IN GERMANY, 1947"/>
    <d v="1947-01-01T00:00:00"/>
    <d v="1947-12-31T00:00:00"/>
    <n v="13"/>
    <n v="0"/>
    <n v="13"/>
    <n v="0"/>
    <x v="1"/>
    <x v="1"/>
    <s v="No"/>
    <x v="1"/>
    <s v="No"/>
    <s v="No"/>
    <x v="1"/>
  </r>
  <r>
    <x v="6"/>
    <x v="213"/>
    <x v="1"/>
    <m/>
    <m/>
    <s v="200-03"/>
    <s v="UNCLASSIFIED"/>
    <s v="(U) RADIO TRANSMISSION INTERCEPTION AND DIRECTION FINDING FUNDAMENTALS, 1950"/>
    <d v="1950-03-01T00:00:00"/>
    <d v="1950-03-01T00:00:00"/>
    <n v="44"/>
    <n v="0"/>
    <n v="44"/>
    <n v="0"/>
    <x v="1"/>
    <x v="1"/>
    <s v="No"/>
    <x v="1"/>
    <s v="No"/>
    <s v="No"/>
    <x v="1"/>
  </r>
  <r>
    <x v="6"/>
    <x v="214"/>
    <x v="1"/>
    <m/>
    <m/>
    <s v="200-03"/>
    <s v="UNCLASSIFIED"/>
    <s v="(U) TRAFFIC ANALYSIS ABRIDGED GLOSSARY OF TERMS, 1951"/>
    <d v="1951-05-23T00:00:00"/>
    <d v="1951-05-23T00:00:00"/>
    <n v="17"/>
    <n v="0"/>
    <n v="17"/>
    <n v="0"/>
    <x v="1"/>
    <x v="1"/>
    <s v="No"/>
    <x v="1"/>
    <s v="No"/>
    <s v="No"/>
    <x v="1"/>
  </r>
  <r>
    <x v="6"/>
    <x v="215"/>
    <x v="1"/>
    <m/>
    <m/>
    <s v="200-03"/>
    <s v="UNCLASSIFIED"/>
    <s v="(U) LABORATORY MODEL OF A HIGH SPEED TELEGRAPH AURAL INTERCEPT EQUIPMENT"/>
    <d v="1946-05-01T00:00:00"/>
    <d v="1946-05-01T00:00:00"/>
    <n v="77"/>
    <n v="0"/>
    <n v="77"/>
    <n v="0"/>
    <x v="1"/>
    <x v="1"/>
    <s v="No"/>
    <x v="1"/>
    <s v="No"/>
    <s v="No"/>
    <x v="1"/>
  </r>
  <r>
    <x v="6"/>
    <x v="216"/>
    <x v="1"/>
    <m/>
    <m/>
    <s v="200-03"/>
    <s v="UNCLASSIFIED"/>
    <s v="(U) RANDOMNESS TEST OF KEY OUTPUT ON THE AFSAW-7200 REPORT"/>
    <d v="1952-12-15T00:00:00"/>
    <d v="1952-12-15T00:00:00"/>
    <n v="9"/>
    <n v="0"/>
    <n v="9"/>
    <n v="0"/>
    <x v="1"/>
    <x v="1"/>
    <s v="No"/>
    <x v="1"/>
    <s v="No"/>
    <s v="No"/>
    <x v="1"/>
  </r>
  <r>
    <x v="6"/>
    <x v="217"/>
    <x v="1"/>
    <m/>
    <m/>
    <s v="200-03"/>
    <s v="UNCLASSIFIED"/>
    <s v="(U) JAPANESE-ENGLISH DICTIONARY OF CRYPTOGRAPHIC, CRYPTANALYTIC AND RELATED COMMUNICATIONS TERMS, 1946"/>
    <d v="1946-01-15T00:00:00"/>
    <d v="1946-01-15T00:00:00"/>
    <n v="84"/>
    <n v="0"/>
    <n v="84"/>
    <n v="0"/>
    <x v="1"/>
    <x v="1"/>
    <s v="No"/>
    <x v="1"/>
    <s v="No"/>
    <s v="No"/>
    <x v="1"/>
  </r>
  <r>
    <x v="6"/>
    <x v="218"/>
    <x v="1"/>
    <m/>
    <m/>
    <s v="200-03"/>
    <s v="UNCLASSIFIED"/>
    <s v="(U) A MANUAL OF THE VIETNAMESE LANGUAGE"/>
    <d v="1952-10-01T00:00:00"/>
    <d v="1952-10-31T00:00:00"/>
    <n v="39"/>
    <n v="0"/>
    <n v="39"/>
    <n v="0"/>
    <x v="1"/>
    <x v="1"/>
    <s v="No"/>
    <x v="1"/>
    <s v="No"/>
    <s v="No"/>
    <x v="1"/>
  </r>
  <r>
    <x v="6"/>
    <x v="219"/>
    <x v="1"/>
    <m/>
    <m/>
    <s v="200-03"/>
    <s v="UNCLASSIFIED"/>
    <s v="(U) METHOD OF SOLUTION FOR CRYPTOGRAMS PREPARED BY THE WHEATSTONE CIPHER DEVICE, CIRCA 1950"/>
    <d v="1950-01-01T00:00:00"/>
    <d v="1950-12-31T00:00:00"/>
    <n v="28"/>
    <n v="0"/>
    <n v="28"/>
    <n v="0"/>
    <x v="1"/>
    <x v="1"/>
    <s v="No"/>
    <x v="1"/>
    <s v="No"/>
    <s v="No"/>
    <x v="1"/>
  </r>
  <r>
    <x v="6"/>
    <x v="220"/>
    <x v="1"/>
    <m/>
    <m/>
    <s v="200-03"/>
    <s v="UNCLASSIFIED"/>
    <s v="(U) FOURTH REPORT - JOINT ELECTRONIC INTELLIGENCE CENTER, FAR EAST COMMAND"/>
    <d v="1953-07-04T00:00:00"/>
    <d v="1953-07-04T00:00:00"/>
    <n v="27"/>
    <n v="0"/>
    <n v="27"/>
    <n v="0"/>
    <x v="1"/>
    <x v="1"/>
    <s v="No"/>
    <x v="1"/>
    <s v="No"/>
    <s v="No"/>
    <x v="1"/>
  </r>
  <r>
    <x v="6"/>
    <x v="221"/>
    <x v="1"/>
    <m/>
    <m/>
    <s v="200-03"/>
    <s v="UNCLASSIFIED"/>
    <s v="(U) GERMAN TERMS GLOSSARY (DRAFT)"/>
    <d v="1953-11-01T00:00:00"/>
    <d v="1953-11-01T00:00:00"/>
    <n v="85"/>
    <n v="0"/>
    <n v="85"/>
    <n v="0"/>
    <x v="1"/>
    <x v="1"/>
    <s v="No"/>
    <x v="1"/>
    <s v="No"/>
    <s v="No"/>
    <x v="1"/>
  </r>
  <r>
    <x v="7"/>
    <x v="0"/>
    <x v="0"/>
    <m/>
    <n v="1"/>
    <m/>
    <m/>
    <m/>
    <m/>
    <m/>
    <m/>
    <m/>
    <m/>
    <m/>
    <x v="0"/>
    <x v="0"/>
    <m/>
    <x v="0"/>
    <m/>
    <m/>
    <x v="0"/>
  </r>
  <r>
    <x v="7"/>
    <x v="222"/>
    <x v="1"/>
    <m/>
    <m/>
    <s v="200-03"/>
    <s v="UNCLASSIFIED"/>
    <s v="(U) SIGNIFICANCE POINTS OF THE BINOMIAL DISTRIBUTION, 1951"/>
    <d v="1951-06-27T00:00:00"/>
    <d v="1951-06-27T00:00:00"/>
    <n v="8"/>
    <n v="0"/>
    <n v="8"/>
    <n v="0"/>
    <x v="1"/>
    <x v="1"/>
    <s v="No"/>
    <x v="1"/>
    <s v="No"/>
    <s v="No"/>
    <x v="1"/>
  </r>
  <r>
    <x v="7"/>
    <x v="223"/>
    <x v="1"/>
    <m/>
    <m/>
    <s v="200-03"/>
    <s v="UNCLASSIFIED"/>
    <s v="(U) DERVISH, 1954"/>
    <d v="1954-06-01T00:00:00"/>
    <d v="1954-06-01T00:00:00"/>
    <n v="110"/>
    <n v="0"/>
    <n v="110"/>
    <n v="0"/>
    <x v="1"/>
    <x v="1"/>
    <s v="No"/>
    <x v="1"/>
    <s v="No"/>
    <s v="No"/>
    <x v="1"/>
  </r>
  <r>
    <x v="7"/>
    <x v="224"/>
    <x v="1"/>
    <m/>
    <m/>
    <s v="200-03"/>
    <s v="UNCLASSIFIED"/>
    <s v="(U) WIRING CONDITIONS ON DOUBLE OUTSERTS, 1949 TESTS NECESSARY IN SETTING A CRIB, 1950 1952"/>
    <d v="1949-09-28T00:00:00"/>
    <d v="1949-09-28T00:00:00"/>
    <m/>
    <n v="0"/>
    <n v="0"/>
    <n v="0"/>
    <x v="1"/>
    <x v="1"/>
    <s v="No"/>
    <x v="1"/>
    <s v="No"/>
    <s v="No"/>
    <x v="1"/>
  </r>
  <r>
    <x v="7"/>
    <x v="225"/>
    <x v="1"/>
    <m/>
    <m/>
    <s v="200-03"/>
    <s v="UNCLASSIFIED"/>
    <s v="(U) BLUE JAY CIPHER TEXT TRANSPARENCY, 1946"/>
    <d v="1946-08-09T00:00:00"/>
    <d v="1946-08-09T00:00:00"/>
    <n v="3"/>
    <n v="0"/>
    <n v="3"/>
    <n v="0"/>
    <x v="1"/>
    <x v="1"/>
    <s v="No"/>
    <x v="1"/>
    <s v="No"/>
    <s v="No"/>
    <x v="1"/>
  </r>
  <r>
    <x v="7"/>
    <x v="226"/>
    <x v="1"/>
    <m/>
    <m/>
    <s v="200-03"/>
    <s v="UNCLASSIFIED"/>
    <s v="(U) BRUSA C/S 508, PORTEX, 1951"/>
    <d v="1951-06-30T00:00:00"/>
    <d v="1951-06-30T00:00:00"/>
    <n v="5"/>
    <n v="0"/>
    <n v="5"/>
    <n v="0"/>
    <x v="1"/>
    <x v="1"/>
    <s v="No"/>
    <x v="1"/>
    <s v="No"/>
    <s v="No"/>
    <x v="1"/>
  </r>
  <r>
    <x v="7"/>
    <x v="227"/>
    <x v="1"/>
    <m/>
    <m/>
    <s v="200-03"/>
    <s v="UNCLASSIFIED"/>
    <s v="(U) ADEQUACY OF ELECTRICAL FORWARDING FACILITIES FOR FIELD COMINT OPERATIONS, 1958 (DRAFT)"/>
    <d v="1958-03-28T00:00:00"/>
    <d v="1958-03-28T00:00:00"/>
    <n v="38"/>
    <n v="0"/>
    <n v="38"/>
    <n v="0"/>
    <x v="1"/>
    <x v="1"/>
    <s v="No"/>
    <x v="1"/>
    <s v="No"/>
    <s v="No"/>
    <x v="1"/>
  </r>
  <r>
    <x v="7"/>
    <x v="228"/>
    <x v="1"/>
    <m/>
    <m/>
    <s v="200-03"/>
    <s v="UNCLASSIFIED"/>
    <s v="(S//REL TO USA, FVEY) CRYPTOGRAPHIC CODES AND CIPHERS: ITALIAN MILITARY AIR AND NAVAL SYSTEMS; AND CIFRARIO BETA"/>
    <d v="1947-01-01T00:00:00"/>
    <d v="1947-12-31T00:00:00"/>
    <n v="150"/>
    <n v="0"/>
    <n v="150"/>
    <n v="0"/>
    <x v="1"/>
    <x v="1"/>
    <s v="No"/>
    <x v="1"/>
    <s v="No"/>
    <s v="No"/>
    <x v="1"/>
  </r>
  <r>
    <x v="7"/>
    <x v="229"/>
    <x v="1"/>
    <m/>
    <m/>
    <s v="200-03"/>
    <s v="UNCLASSIFIED"/>
    <s v="(U) CRYPTOGRAPHIC CODES AND GERMAN: PECULIARITIES OF GERMAN"/>
    <d v="1946-05-16T00:00:00"/>
    <d v="1946-05-16T00:00:00"/>
    <n v="82"/>
    <n v="0"/>
    <n v="82"/>
    <n v="0"/>
    <x v="1"/>
    <x v="1"/>
    <s v="No"/>
    <x v="1"/>
    <s v="No"/>
    <s v="No"/>
    <x v="1"/>
  </r>
  <r>
    <x v="7"/>
    <x v="230"/>
    <x v="1"/>
    <m/>
    <m/>
    <s v="200-03"/>
    <s v="UNCLASSIFIED"/>
    <s v="(U) CRYPTOGRAPHIC CODES AND CIPHERS: UNITED STATES"/>
    <d v="1946-09-06T00:00:00"/>
    <d v="1946-09-06T00:00:00"/>
    <n v="100"/>
    <n v="0"/>
    <n v="100"/>
    <n v="0"/>
    <x v="1"/>
    <x v="1"/>
    <s v="No"/>
    <x v="1"/>
    <s v="No"/>
    <s v="No"/>
    <x v="1"/>
  </r>
  <r>
    <x v="7"/>
    <x v="231"/>
    <x v="1"/>
    <m/>
    <m/>
    <s v="200-03"/>
    <s v="UNCLASSIFIED"/>
    <s v="(U) CRYPTOGRAPHIC CODES AND CIPHERS: UNITED STATES"/>
    <d v="1955-05-01T00:00:00"/>
    <d v="1955-05-01T00:00:00"/>
    <n v="150"/>
    <n v="0"/>
    <n v="150"/>
    <n v="0"/>
    <x v="1"/>
    <x v="1"/>
    <s v="No"/>
    <x v="1"/>
    <s v="No"/>
    <s v="No"/>
    <x v="1"/>
  </r>
  <r>
    <x v="7"/>
    <x v="232"/>
    <x v="1"/>
    <m/>
    <m/>
    <s v="200-03"/>
    <s v="UNCLASSIFIED"/>
    <s v="(U) CRYPTOGRAPHIC CODES AND CIPHERS: UNITED STATES"/>
    <d v="1950-01-19T00:00:00"/>
    <d v="1950-01-19T00:00:00"/>
    <n v="11"/>
    <n v="0"/>
    <n v="11"/>
    <n v="0"/>
    <x v="1"/>
    <x v="1"/>
    <s v="No"/>
    <x v="1"/>
    <s v="No"/>
    <s v="No"/>
    <x v="1"/>
  </r>
  <r>
    <x v="7"/>
    <x v="233"/>
    <x v="1"/>
    <m/>
    <m/>
    <s v="200-03"/>
    <s v="UNCLASSIFIED"/>
    <s v="(U) CRYPTOGRAPHIC CODES AND CIPHERS: UNITED STATES"/>
    <d v="1946-03-15T00:00:00"/>
    <d v="1946-03-15T00:00:00"/>
    <n v="39"/>
    <n v="0"/>
    <n v="39"/>
    <n v="0"/>
    <x v="1"/>
    <x v="1"/>
    <s v="No"/>
    <x v="1"/>
    <s v="No"/>
    <s v="No"/>
    <x v="1"/>
  </r>
  <r>
    <x v="7"/>
    <x v="234"/>
    <x v="1"/>
    <m/>
    <m/>
    <s v="200-03"/>
    <s v="UNCLASSIFIED"/>
    <s v="(U) CRYPTOGRAPHIC CODES AND CIPHERS: UNITED STATES"/>
    <d v="1950-08-12T00:00:00"/>
    <d v="1950-08-12T00:00:00"/>
    <n v="47"/>
    <n v="0"/>
    <n v="47"/>
    <n v="0"/>
    <x v="1"/>
    <x v="1"/>
    <s v="No"/>
    <x v="1"/>
    <s v="No"/>
    <s v="No"/>
    <x v="1"/>
  </r>
  <r>
    <x v="7"/>
    <x v="235"/>
    <x v="1"/>
    <m/>
    <m/>
    <s v="200-03"/>
    <s v="UNCLASSIFIED"/>
    <s v="(U) CRYPTOGRAPHIC CODES AND CIPHERS: GERMAN PROJECT WILMINGTON"/>
    <d v="1950-12-08T00:00:00"/>
    <d v="1950-12-08T00:00:00"/>
    <n v="125"/>
    <n v="0"/>
    <n v="125"/>
    <n v="0"/>
    <x v="1"/>
    <x v="1"/>
    <s v="No"/>
    <x v="1"/>
    <s v="No"/>
    <s v="No"/>
    <x v="1"/>
  </r>
  <r>
    <x v="7"/>
    <x v="236"/>
    <x v="1"/>
    <m/>
    <m/>
    <s v="200-03"/>
    <s v="UNCLASSIFIED"/>
    <s v="(U) CRYPTOGRAPHIC CODES AND CIPHERS: UNITED STATES. APPLIED INFORMATION THEORY I, II, III AND IV"/>
    <d v="1949-07-28T00:00:00"/>
    <d v="1949-07-28T00:00:00"/>
    <n v="400"/>
    <n v="0"/>
    <n v="400"/>
    <n v="0"/>
    <x v="1"/>
    <x v="1"/>
    <s v="No"/>
    <x v="1"/>
    <s v="No"/>
    <s v="No"/>
    <x v="1"/>
  </r>
  <r>
    <x v="7"/>
    <x v="237"/>
    <x v="1"/>
    <m/>
    <m/>
    <s v="200-03"/>
    <s v="UNCLASSIFIED"/>
    <s v="(U) RADIO SERVICE CODES, GENS-44 WORKING AID NO. 36-60"/>
    <d v="1960-11-01T00:00:00"/>
    <d v="1960-11-01T00:00:00"/>
    <n v="143"/>
    <n v="0"/>
    <n v="143"/>
    <n v="0"/>
    <x v="1"/>
    <x v="1"/>
    <s v="No"/>
    <x v="1"/>
    <s v="No"/>
    <s v="No"/>
    <x v="1"/>
  </r>
  <r>
    <x v="7"/>
    <x v="238"/>
    <x v="1"/>
    <m/>
    <m/>
    <s v="200-03"/>
    <s v="UNCLASSIFIED"/>
    <s v="(U) CRYPTOGRAPHIC CODES AND CIPHERS: UNITED STATES PROBABILITY TABLES FOR PATTERNS AND ISOMORPHS"/>
    <d v="1967-07-01T00:00:00"/>
    <d v="1967-07-01T00:00:00"/>
    <n v="112"/>
    <n v="0"/>
    <n v="112"/>
    <n v="0"/>
    <x v="1"/>
    <x v="1"/>
    <s v="No"/>
    <x v="1"/>
    <s v="No"/>
    <s v="No"/>
    <x v="1"/>
  </r>
  <r>
    <x v="7"/>
    <x v="239"/>
    <x v="1"/>
    <m/>
    <m/>
    <s v="200-03"/>
    <s v="UNCLASSIFIED//FOUO"/>
    <s v="(U) CRYPTOGRAPHIC CODES AND CIPHERS: UNITED KINGDOM. BENTLEYS WOOL SUPPLEMENT"/>
    <d v="1953-01-01T00:00:00"/>
    <d v="1953-12-31T00:00:00"/>
    <n v="315"/>
    <n v="0"/>
    <n v="315"/>
    <n v="0"/>
    <x v="1"/>
    <x v="1"/>
    <s v="No"/>
    <x v="1"/>
    <s v="No"/>
    <s v="No"/>
    <x v="1"/>
  </r>
  <r>
    <x v="7"/>
    <x v="240"/>
    <x v="1"/>
    <m/>
    <m/>
    <s v="200-03"/>
    <s v="UNCLASSIFIED"/>
    <s v="(U) NOTES ON PLANNING - PROGRAMMING, AND MANAGING COMINT OPERATIONS, 1958"/>
    <d v="1958-05-22T00:00:00"/>
    <d v="1958-05-22T00:00:00"/>
    <n v="12"/>
    <n v="0"/>
    <n v="12"/>
    <n v="0"/>
    <x v="1"/>
    <x v="1"/>
    <s v="No"/>
    <x v="1"/>
    <s v="No"/>
    <s v="No"/>
    <x v="1"/>
  </r>
  <r>
    <x v="7"/>
    <x v="241"/>
    <x v="1"/>
    <m/>
    <m/>
    <s v="200-03"/>
    <s v="UNCLASSIFIED"/>
    <s v="(U) COMBINATIONS OF ROUTINES IN LULU LIBRARY, 1957"/>
    <d v="1957-01-25T00:00:00"/>
    <d v="1957-01-25T00:00:00"/>
    <n v="24"/>
    <n v="0"/>
    <n v="24"/>
    <n v="0"/>
    <x v="1"/>
    <x v="1"/>
    <s v="No"/>
    <x v="1"/>
    <s v="No"/>
    <s v="No"/>
    <x v="1"/>
  </r>
  <r>
    <x v="7"/>
    <x v="242"/>
    <x v="1"/>
    <m/>
    <m/>
    <s v="200-03"/>
    <s v="UNCLASSIFIED"/>
    <s v="(U) HYPERSTETH COMPUTER PROGRAM, 1957"/>
    <d v="1957-10-20T00:00:00"/>
    <d v="1957-10-20T00:00:00"/>
    <n v="176"/>
    <n v="0"/>
    <n v="176"/>
    <n v="0"/>
    <x v="1"/>
    <x v="1"/>
    <s v="No"/>
    <x v="1"/>
    <s v="No"/>
    <s v="No"/>
    <x v="1"/>
  </r>
  <r>
    <x v="7"/>
    <x v="243"/>
    <x v="1"/>
    <m/>
    <m/>
    <s v="200-03"/>
    <s v="UNCLASSIFIED"/>
    <s v="(U) JET STREAM II COMPUTER PROGRAM, 1959"/>
    <d v="1959-07-22T00:00:00"/>
    <d v="1959-07-22T00:00:00"/>
    <n v="55"/>
    <n v="0"/>
    <n v="55"/>
    <n v="0"/>
    <x v="1"/>
    <x v="1"/>
    <s v="No"/>
    <x v="1"/>
    <s v="No"/>
    <s v="No"/>
    <x v="1"/>
  </r>
  <r>
    <x v="7"/>
    <x v="244"/>
    <x v="1"/>
    <m/>
    <m/>
    <s v="200-03"/>
    <s v="UNCLASSIFIED"/>
    <s v="(U) SEAMAN COMPUTER PROGRAM, 1961"/>
    <d v="1961-12-12T00:00:00"/>
    <d v="1961-12-12T00:00:00"/>
    <n v="91"/>
    <n v="0"/>
    <n v="91"/>
    <n v="0"/>
    <x v="1"/>
    <x v="1"/>
    <s v="No"/>
    <x v="1"/>
    <s v="No"/>
    <s v="No"/>
    <x v="1"/>
  </r>
  <r>
    <x v="7"/>
    <x v="245"/>
    <x v="1"/>
    <m/>
    <m/>
    <s v="200-03"/>
    <s v="UNCLASSIFIED"/>
    <s v="(U) QUIXOTE II COMPUTER PROGRAM , 1959"/>
    <d v="1959-10-27T00:00:00"/>
    <d v="1959-10-27T00:00:00"/>
    <n v="62"/>
    <n v="0"/>
    <n v="62"/>
    <n v="0"/>
    <x v="1"/>
    <x v="1"/>
    <s v="No"/>
    <x v="1"/>
    <s v="No"/>
    <s v="No"/>
    <x v="1"/>
  </r>
  <r>
    <x v="7"/>
    <x v="246"/>
    <x v="1"/>
    <m/>
    <m/>
    <s v="200-03"/>
    <s v="UNCLASSIFIED"/>
    <s v="(U) UPSHUR I AND II COMPUTER PROGRAMS, CA 1960"/>
    <d v="1960-01-01T00:00:00"/>
    <d v="1960-12-31T00:00:00"/>
    <n v="89"/>
    <n v="0"/>
    <n v="89"/>
    <n v="0"/>
    <x v="1"/>
    <x v="1"/>
    <s v="No"/>
    <x v="1"/>
    <s v="No"/>
    <s v="No"/>
    <x v="1"/>
  </r>
  <r>
    <x v="7"/>
    <x v="247"/>
    <x v="1"/>
    <m/>
    <m/>
    <s v="200-03"/>
    <s v="UNCLASSIFIED"/>
    <s v="(U) WATERFORD II COMPUTER PROGRAM, CA 1960"/>
    <d v="1960-01-01T00:00:00"/>
    <d v="1960-12-31T00:00:00"/>
    <n v="25"/>
    <n v="0"/>
    <n v="25"/>
    <n v="0"/>
    <x v="1"/>
    <x v="1"/>
    <s v="No"/>
    <x v="1"/>
    <s v="No"/>
    <s v="No"/>
    <x v="1"/>
  </r>
  <r>
    <x v="7"/>
    <x v="248"/>
    <x v="1"/>
    <m/>
    <m/>
    <s v="200-03"/>
    <s v="UNCLASSIFIED"/>
    <s v="(U) PESETAS COMPUTER PROGRAM, CIRCA 1960"/>
    <d v="1960-01-01T00:00:00"/>
    <d v="1960-12-31T00:00:00"/>
    <n v="34"/>
    <n v="0"/>
    <n v="34"/>
    <n v="0"/>
    <x v="1"/>
    <x v="1"/>
    <s v="No"/>
    <x v="1"/>
    <s v="No"/>
    <s v="No"/>
    <x v="1"/>
  </r>
  <r>
    <x v="7"/>
    <x v="249"/>
    <x v="1"/>
    <m/>
    <m/>
    <s v="200-03"/>
    <s v="UNCLASSIFIED"/>
    <s v="(U) P/L SORT COMPUTER PROGRAM, CIRCA 1960"/>
    <d v="1960-01-01T00:00:00"/>
    <d v="1960-12-31T00:00:00"/>
    <n v="22"/>
    <n v="0"/>
    <n v="22"/>
    <n v="0"/>
    <x v="1"/>
    <x v="1"/>
    <s v="No"/>
    <x v="1"/>
    <s v="No"/>
    <s v="No"/>
    <x v="1"/>
  </r>
  <r>
    <x v="7"/>
    <x v="250"/>
    <x v="1"/>
    <m/>
    <m/>
    <s v="200-03"/>
    <s v="UNCLASSIFIED"/>
    <s v="(U0 DECIMATION COMPUTER PROGRAM, CIRCA 1960"/>
    <d v="1960-01-01T00:00:00"/>
    <d v="1960-12-31T00:00:00"/>
    <n v="46"/>
    <n v="0"/>
    <n v="46"/>
    <n v="0"/>
    <x v="1"/>
    <x v="1"/>
    <s v="No"/>
    <x v="1"/>
    <s v="No"/>
    <s v="No"/>
    <x v="1"/>
  </r>
  <r>
    <x v="8"/>
    <x v="0"/>
    <x v="0"/>
    <m/>
    <n v="1"/>
    <m/>
    <m/>
    <m/>
    <m/>
    <m/>
    <m/>
    <m/>
    <m/>
    <m/>
    <x v="0"/>
    <x v="0"/>
    <m/>
    <x v="0"/>
    <m/>
    <m/>
    <x v="0"/>
  </r>
  <r>
    <x v="8"/>
    <x v="251"/>
    <x v="1"/>
    <m/>
    <m/>
    <s v="200-03"/>
    <s v="UNCLASSIFIED"/>
    <s v="(U) PROCEDURE TRANSEMBLER MANUAL FOR IBM 705 DATA PROCESSING SYSTEM, 1959"/>
    <d v="1959-11-01T00:00:00"/>
    <d v="1959-11-01T00:00:00"/>
    <n v="48"/>
    <n v="0"/>
    <n v="48"/>
    <n v="0"/>
    <x v="1"/>
    <x v="1"/>
    <s v="No"/>
    <x v="1"/>
    <s v="No"/>
    <s v="No"/>
    <x v="1"/>
  </r>
  <r>
    <x v="8"/>
    <x v="252"/>
    <x v="1"/>
    <m/>
    <m/>
    <s v="200-03"/>
    <s v="UNCLASSIFIED"/>
    <s v="(U) MACRO-INSTRUCTIONS IBM 705 AUTOCEDER SYSTEM, CIRCA 1960"/>
    <d v="1960-01-01T00:00:00"/>
    <d v="1960-12-31T00:00:00"/>
    <n v="270"/>
    <n v="0"/>
    <n v="270"/>
    <n v="0"/>
    <x v="1"/>
    <x v="1"/>
    <s v="No"/>
    <x v="1"/>
    <s v="No"/>
    <s v="No"/>
    <x v="1"/>
  </r>
  <r>
    <x v="8"/>
    <x v="253"/>
    <x v="1"/>
    <m/>
    <m/>
    <s v="200-03"/>
    <s v="UNCLASSIFIED"/>
    <s v="(U) MASERATI COMPUTER PROGRAM, CIRCA 1960"/>
    <d v="1960-01-01T00:00:00"/>
    <d v="1960-12-31T00:00:00"/>
    <n v="36"/>
    <n v="0"/>
    <n v="36"/>
    <n v="0"/>
    <x v="1"/>
    <x v="1"/>
    <s v="No"/>
    <x v="1"/>
    <s v="No"/>
    <s v="No"/>
    <x v="1"/>
  </r>
  <r>
    <x v="8"/>
    <x v="254"/>
    <x v="1"/>
    <m/>
    <m/>
    <s v="200-03"/>
    <s v="UNCLASSIFIED"/>
    <s v="(U) NOME COMPUTER PROGRAM, 1960"/>
    <d v="1960-03-10T00:00:00"/>
    <d v="1960-03-10T00:00:00"/>
    <n v="24"/>
    <n v="0"/>
    <n v="24"/>
    <n v="0"/>
    <x v="1"/>
    <x v="1"/>
    <s v="No"/>
    <x v="1"/>
    <s v="No"/>
    <s v="No"/>
    <x v="1"/>
  </r>
  <r>
    <x v="8"/>
    <x v="255"/>
    <x v="1"/>
    <m/>
    <m/>
    <s v="200-03"/>
    <s v="UNCLASSIFIED"/>
    <s v="(U) ORANGE FIZZ COMPUTER PROGRAM, 1958"/>
    <d v="1958-03-18T00:00:00"/>
    <d v="1958-03-18T00:00:00"/>
    <n v="25"/>
    <n v="0"/>
    <n v="25"/>
    <n v="0"/>
    <x v="1"/>
    <x v="1"/>
    <s v="No"/>
    <x v="1"/>
    <s v="No"/>
    <s v="No"/>
    <x v="1"/>
  </r>
  <r>
    <x v="8"/>
    <x v="256"/>
    <x v="1"/>
    <m/>
    <m/>
    <s v="200-03"/>
    <s v="UNCLASSIFIED"/>
    <s v="(U) PIEDRAS NIGRAS COMPUTER PROGRAM, CIRCA 1960"/>
    <d v="1960-01-01T00:00:00"/>
    <d v="1960-12-31T00:00:00"/>
    <n v="23"/>
    <n v="0"/>
    <n v="23"/>
    <n v="0"/>
    <x v="1"/>
    <x v="1"/>
    <s v="No"/>
    <x v="1"/>
    <s v="No"/>
    <s v="No"/>
    <x v="1"/>
  </r>
  <r>
    <x v="8"/>
    <x v="257"/>
    <x v="1"/>
    <m/>
    <m/>
    <s v="200-03"/>
    <s v="UNCLASSIFIED"/>
    <s v="(U) WHIP NU COMPUTER PROGRAM, CIRCA 1960"/>
    <d v="1960-01-01T00:00:00"/>
    <d v="1960-12-31T00:00:00"/>
    <n v="37"/>
    <n v="0"/>
    <n v="37"/>
    <n v="0"/>
    <x v="1"/>
    <x v="1"/>
    <s v="No"/>
    <x v="1"/>
    <s v="No"/>
    <s v="No"/>
    <x v="1"/>
  </r>
  <r>
    <x v="8"/>
    <x v="258"/>
    <x v="1"/>
    <m/>
    <m/>
    <s v="200-03"/>
    <s v="UNCLASSIFIED"/>
    <s v="(U) INTRODUCTION TO CIRCUITRY AND LOGIC OF A SERIAL COMPUTER, 1956"/>
    <d v="1956-02-01T00:00:00"/>
    <d v="1956-02-01T00:00:00"/>
    <n v="81"/>
    <n v="0"/>
    <n v="81"/>
    <n v="0"/>
    <x v="1"/>
    <x v="1"/>
    <s v="No"/>
    <x v="1"/>
    <s v="No"/>
    <s v="No"/>
    <x v="0"/>
  </r>
  <r>
    <x v="8"/>
    <x v="259"/>
    <x v="1"/>
    <m/>
    <m/>
    <s v="200-03"/>
    <s v="UNCLASSIFIED"/>
    <s v="(U) CLIFFTOP COMPUTER PROGRAM, CIRCA 1960"/>
    <d v="1960-01-01T00:00:00"/>
    <d v="1960-12-31T00:00:00"/>
    <n v="33"/>
    <n v="0"/>
    <n v="33"/>
    <n v="0"/>
    <x v="1"/>
    <x v="1"/>
    <s v="No"/>
    <x v="1"/>
    <s v="No"/>
    <s v="No"/>
    <x v="1"/>
  </r>
  <r>
    <x v="8"/>
    <x v="260"/>
    <x v="1"/>
    <m/>
    <m/>
    <s v="200-03"/>
    <s v="UNCLASSIFIED"/>
    <s v="(U) IRRAWADDY II COMPUTER PROGRAM, CIRCA 1960"/>
    <d v="1960-01-01T00:00:00"/>
    <d v="1960-12-31T00:00:00"/>
    <n v="30"/>
    <n v="0"/>
    <n v="30"/>
    <n v="0"/>
    <x v="1"/>
    <x v="1"/>
    <s v="No"/>
    <x v="1"/>
    <s v="No"/>
    <s v="No"/>
    <x v="1"/>
  </r>
  <r>
    <x v="8"/>
    <x v="261"/>
    <x v="1"/>
    <m/>
    <m/>
    <s v="200-03"/>
    <s v="UNCLASSIFIED"/>
    <s v="(U) CRYPTOGRAPHIC CODES AND CIPHERS: UNITED STATES MECHANISM FOR FACILITATING SOLUTION OF CERTAIN TYPES OF TRANSPOSITION CIPHERS."/>
    <d v="1949-10-14T00:00:00"/>
    <d v="1949-10-14T00:00:00"/>
    <n v="40"/>
    <n v="0"/>
    <n v="40"/>
    <n v="0"/>
    <x v="1"/>
    <x v="1"/>
    <s v="No"/>
    <x v="1"/>
    <s v="No"/>
    <s v="No"/>
    <x v="1"/>
  </r>
  <r>
    <x v="8"/>
    <x v="262"/>
    <x v="1"/>
    <m/>
    <m/>
    <s v="200-03"/>
    <s v="UNCLASSIFIED"/>
    <s v="(U) ANNAMESE WORD INDEX, FIRST EDITION"/>
    <d v="1950-11-20T00:00:00"/>
    <d v="1950-11-20T00:00:00"/>
    <n v="119"/>
    <n v="0"/>
    <n v="119"/>
    <n v="0"/>
    <x v="1"/>
    <x v="1"/>
    <s v="No"/>
    <x v="1"/>
    <s v="No"/>
    <s v="No"/>
    <x v="1"/>
  </r>
  <r>
    <x v="8"/>
    <x v="263"/>
    <x v="1"/>
    <m/>
    <m/>
    <s v="200-03"/>
    <s v="UNCLASSIFIED"/>
    <s v="(U) TRANSLITERATION HANDBOOK"/>
    <d v="1954-01-01T00:00:00"/>
    <d v="1954-01-01T00:00:00"/>
    <n v="39"/>
    <n v="0"/>
    <n v="39"/>
    <n v="0"/>
    <x v="1"/>
    <x v="1"/>
    <s v="No"/>
    <x v="1"/>
    <s v="No"/>
    <s v="No"/>
    <x v="1"/>
  </r>
  <r>
    <x v="8"/>
    <x v="264"/>
    <x v="1"/>
    <m/>
    <m/>
    <s v="200-03"/>
    <s v="UNCLASSIFIED"/>
    <s v="(U) LANGUAGE INDEX - SECOND IMPRESSION WITH ADDITIONS"/>
    <d v="1967-03-01T00:00:00"/>
    <d v="1967-03-01T00:00:00"/>
    <n v="63"/>
    <n v="0"/>
    <n v="63"/>
    <n v="0"/>
    <x v="1"/>
    <x v="1"/>
    <s v="No"/>
    <x v="1"/>
    <s v="No"/>
    <s v="No"/>
    <x v="1"/>
  </r>
  <r>
    <x v="8"/>
    <x v="265"/>
    <x v="1"/>
    <m/>
    <m/>
    <s v="200-03"/>
    <s v="UNCLASSIFIED"/>
    <s v="(U) PARSONS V INSTRUCTION MANUAL, 1967"/>
    <d v="1967-01-01T00:00:00"/>
    <d v="1967-01-01T00:00:00"/>
    <n v="50"/>
    <n v="0"/>
    <n v="50"/>
    <n v="50"/>
    <x v="1"/>
    <x v="1"/>
    <s v="No"/>
    <x v="1"/>
    <s v="No"/>
    <s v="No"/>
    <x v="1"/>
  </r>
  <r>
    <x v="8"/>
    <x v="266"/>
    <x v="1"/>
    <m/>
    <m/>
    <s v="200-03"/>
    <s v="UNCLASSIFIED"/>
    <s v="(U) AUDICO 1 OPERATORS MANUAL, 1962"/>
    <d v="1962-08-01T00:00:00"/>
    <d v="1962-08-01T00:00:00"/>
    <n v="45"/>
    <n v="0"/>
    <n v="45"/>
    <n v="0"/>
    <x v="1"/>
    <x v="1"/>
    <s v="No"/>
    <x v="1"/>
    <s v="No"/>
    <s v="No"/>
    <x v="1"/>
  </r>
  <r>
    <x v="8"/>
    <x v="267"/>
    <x v="1"/>
    <m/>
    <m/>
    <s v="200-03"/>
    <s v="UNCLASSIFIED"/>
    <s v="(U) CHEDDER III-K AND CHEDDAR III-P INSTRUCTION MANUALS, 1958"/>
    <d v="1958-07-01T00:00:00"/>
    <d v="1958-09-01T00:00:00"/>
    <n v="135"/>
    <n v="0"/>
    <n v="135"/>
    <n v="0"/>
    <x v="1"/>
    <x v="1"/>
    <s v="No"/>
    <x v="1"/>
    <s v="No"/>
    <s v="No"/>
    <x v="1"/>
  </r>
  <r>
    <x v="8"/>
    <x v="268"/>
    <x v="1"/>
    <m/>
    <m/>
    <s v="200-03"/>
    <s v="UNCLASSIFIED"/>
    <s v="(U) PARSON III-P INSTRUCTION MANUAL, 1958"/>
    <d v="1958-07-01T00:00:00"/>
    <d v="1958-07-01T00:00:00"/>
    <n v="58"/>
    <n v="0"/>
    <n v="58"/>
    <n v="0"/>
    <x v="1"/>
    <x v="1"/>
    <s v="No"/>
    <x v="1"/>
    <s v="No"/>
    <s v="No"/>
    <x v="1"/>
  </r>
  <r>
    <x v="8"/>
    <x v="269"/>
    <x v="1"/>
    <m/>
    <m/>
    <s v="200-03"/>
    <s v="UNCLASSIFIED"/>
    <s v="(U) COMPLETION REPORT - MAGNETOSTATIC REPRODUCING HEAD EQUIPMENT, IGLOO"/>
    <d v="1957-08-05T00:00:00"/>
    <d v="1957-08-05T00:00:00"/>
    <n v="8"/>
    <n v="0"/>
    <n v="8"/>
    <n v="0"/>
    <x v="1"/>
    <x v="1"/>
    <s v="No"/>
    <x v="1"/>
    <s v="No"/>
    <s v="No"/>
    <x v="1"/>
  </r>
  <r>
    <x v="8"/>
    <x v="270"/>
    <x v="1"/>
    <m/>
    <m/>
    <s v="200-03"/>
    <s v="UNCLASSIFIED"/>
    <s v="(U) TECHNICAL DEVELOPMENT DOCUMENT - PROCEDURES FOR CONDUCT OF SPECIAL SEARCH, BADMINTON"/>
    <d v="1957-03-07T00:00:00"/>
    <d v="1957-03-07T00:00:00"/>
    <n v="8"/>
    <n v="0"/>
    <n v="8"/>
    <n v="0"/>
    <x v="1"/>
    <x v="1"/>
    <s v="No"/>
    <x v="1"/>
    <s v="No"/>
    <s v="No"/>
    <x v="1"/>
  </r>
  <r>
    <x v="8"/>
    <x v="271"/>
    <x v="1"/>
    <m/>
    <m/>
    <s v="200-03"/>
    <s v="UNCLASSIFIED"/>
    <s v="(U) ADVA-31 INFORMAL REPORT"/>
    <d v="1958-08-19T00:00:00"/>
    <d v="1958-08-19T00:00:00"/>
    <n v="10"/>
    <n v="0"/>
    <n v="10"/>
    <n v="0"/>
    <x v="1"/>
    <x v="1"/>
    <s v="No"/>
    <x v="1"/>
    <s v="No"/>
    <s v="No"/>
    <x v="1"/>
  </r>
  <r>
    <x v="8"/>
    <x v="272"/>
    <x v="1"/>
    <m/>
    <m/>
    <s v="200-03"/>
    <s v="UNCLASSIFIED"/>
    <s v="(U) COMINT WEATHER DEVELOPMENT IN VIETNAM"/>
    <d v="1964-08-01T00:00:00"/>
    <d v="1967-12-31T00:00:00"/>
    <n v="56"/>
    <n v="0"/>
    <n v="56"/>
    <n v="0"/>
    <x v="1"/>
    <x v="1"/>
    <s v="No"/>
    <x v="1"/>
    <s v="No"/>
    <s v="No"/>
    <x v="1"/>
  </r>
  <r>
    <x v="8"/>
    <x v="273"/>
    <x v="1"/>
    <m/>
    <m/>
    <s v="200-03"/>
    <s v="UNCLASSIFIED"/>
    <s v="(U) THREAT ALERT PROCEDURAL CHANGE"/>
    <d v="1967-07-01T00:00:00"/>
    <d v="1967-12-31T00:00:00"/>
    <n v="37"/>
    <n v="0"/>
    <n v="37"/>
    <n v="0"/>
    <x v="1"/>
    <x v="1"/>
    <s v="No"/>
    <x v="1"/>
    <s v="No"/>
    <s v="No"/>
    <x v="1"/>
  </r>
  <r>
    <x v="8"/>
    <x v="274"/>
    <x v="1"/>
    <m/>
    <m/>
    <s v="200-03"/>
    <s v="UNCLASSIFIED"/>
    <s v="(U) COLLOCATED RADS LISTING"/>
    <d v="1967-02-01T00:00:00"/>
    <d v="1967-02-01T00:00:00"/>
    <n v="56"/>
    <n v="0"/>
    <n v="56"/>
    <n v="0"/>
    <x v="1"/>
    <x v="1"/>
    <s v="No"/>
    <x v="1"/>
    <s v="No"/>
    <s v="No"/>
    <x v="1"/>
  </r>
  <r>
    <x v="8"/>
    <x v="275"/>
    <x v="1"/>
    <m/>
    <m/>
    <s v="200-03"/>
    <s v="UNCLASSIFIED"/>
    <s v="(U) AIRBORNE DIRECTION FINDING"/>
    <d v="1967-11-01T00:00:00"/>
    <d v="1967-11-01T00:00:00"/>
    <n v="56"/>
    <n v="0"/>
    <n v="56"/>
    <n v="0"/>
    <x v="1"/>
    <x v="1"/>
    <s v="No"/>
    <x v="1"/>
    <s v="No"/>
    <s v="No"/>
    <x v="1"/>
  </r>
  <r>
    <x v="8"/>
    <x v="276"/>
    <x v="1"/>
    <m/>
    <m/>
    <s v="200-03"/>
    <s v="UNCLASSIFIED"/>
    <s v="(U) DIRECTIVE # 4-0-23: FORMAT FOR CRYPTOGRAPHIC PUBLICATIONS"/>
    <d v="1953-12-03T00:00:00"/>
    <d v="1953-12-03T00:00:00"/>
    <n v="19"/>
    <n v="0"/>
    <n v="19"/>
    <n v="0"/>
    <x v="1"/>
    <x v="1"/>
    <s v="No"/>
    <x v="1"/>
    <s v="No"/>
    <s v="No"/>
    <x v="1"/>
  </r>
  <r>
    <x v="8"/>
    <x v="277"/>
    <x v="1"/>
    <m/>
    <m/>
    <s v="200-03"/>
    <s v="UNCLASSIFIED"/>
    <s v="(U) SOVIET RADIO PROCEDURE AND ABBREVIATIONS"/>
    <d v="1949-12-01T00:00:00"/>
    <d v="1949-12-01T00:00:00"/>
    <n v="86"/>
    <n v="0"/>
    <n v="86"/>
    <n v="0"/>
    <x v="1"/>
    <x v="1"/>
    <s v="No"/>
    <x v="1"/>
    <s v="No"/>
    <s v="No"/>
    <x v="1"/>
  </r>
  <r>
    <x v="8"/>
    <x v="278"/>
    <x v="1"/>
    <m/>
    <m/>
    <s v="200-03"/>
    <s v="UNCLASSIFIED"/>
    <s v="(U) WAR GAME STUDY OF TACTICAL ELINT 1965-1970"/>
    <d v="1960-04-15T00:00:00"/>
    <d v="1960-04-15T00:00:00"/>
    <n v="13"/>
    <n v="0"/>
    <n v="13"/>
    <n v="0"/>
    <x v="1"/>
    <x v="1"/>
    <s v="No"/>
    <x v="1"/>
    <s v="No"/>
    <s v="No"/>
    <x v="1"/>
  </r>
  <r>
    <x v="8"/>
    <x v="279"/>
    <x v="1"/>
    <m/>
    <m/>
    <s v="200-03"/>
    <s v="UNCLASSIFIED"/>
    <s v="(U) CRYPTOGRAPHIC CODES AND CIPHERS: MONGOLIA"/>
    <d v="1950-04-26T00:00:00"/>
    <d v="1950-04-26T00:00:00"/>
    <n v="52"/>
    <n v="0"/>
    <n v="52"/>
    <n v="0"/>
    <x v="1"/>
    <x v="1"/>
    <s v="No"/>
    <x v="1"/>
    <s v="No"/>
    <s v="No"/>
    <x v="1"/>
  </r>
  <r>
    <x v="8"/>
    <x v="280"/>
    <x v="1"/>
    <m/>
    <m/>
    <s v="200-03"/>
    <s v="UNCLASSIFIED"/>
    <s v="(U) NUMBERING OF CRYPTANALYTIC REPORTS ISSUED BY AFSA"/>
    <d v="1951-10-19T00:00:00"/>
    <d v="1951-10-19T00:00:00"/>
    <n v="8"/>
    <n v="0"/>
    <n v="8"/>
    <n v="0"/>
    <x v="1"/>
    <x v="1"/>
    <s v="No"/>
    <x v="1"/>
    <s v="No"/>
    <s v="No"/>
    <x v="1"/>
  </r>
  <r>
    <x v="9"/>
    <x v="281"/>
    <x v="0"/>
    <n v="1"/>
    <n v="1"/>
    <s v="200-03"/>
    <s v="UNCLASSIFIED"/>
    <s v="(U) CRYPTOGRAPHIC CODES AND CIPHERS: CHINA. CHINESE STC DICTIONARY."/>
    <d v="1959-01-01T00:00:00"/>
    <d v="1959-01-01T00:00:00"/>
    <n v="1365.3333333333333"/>
    <n v="0"/>
    <n v="1365.3333333333333"/>
    <n v="0"/>
    <x v="1"/>
    <x v="1"/>
    <s v="No"/>
    <x v="1"/>
    <s v="No"/>
    <s v="No"/>
    <x v="1"/>
  </r>
  <r>
    <x v="10"/>
    <x v="281"/>
    <x v="0"/>
    <n v="1"/>
    <n v="1"/>
    <s v="200-03"/>
    <s v="UNCLASSIFIED"/>
    <s v="(U) CRYPTOGRAPHIC CODES AND CIPHERS: CHINA. CHINESE STC DICTIONARY."/>
    <d v="1959-01-01T00:00:00"/>
    <d v="1959-01-01T00:00:00"/>
    <n v="1365.3333333333333"/>
    <n v="0"/>
    <n v="1365.3333333333333"/>
    <n v="0"/>
    <x v="1"/>
    <x v="1"/>
    <s v="No"/>
    <x v="1"/>
    <s v="No"/>
    <s v="No"/>
    <x v="1"/>
  </r>
  <r>
    <x v="11"/>
    <x v="0"/>
    <x v="0"/>
    <m/>
    <n v="1"/>
    <m/>
    <m/>
    <n v="39"/>
    <m/>
    <m/>
    <m/>
    <m/>
    <m/>
    <m/>
    <x v="0"/>
    <x v="0"/>
    <m/>
    <x v="0"/>
    <m/>
    <m/>
    <x v="0"/>
  </r>
  <r>
    <x v="11"/>
    <x v="281"/>
    <x v="1"/>
    <m/>
    <m/>
    <s v="200-03"/>
    <s v="UNCLASSIFIED"/>
    <s v="(U) CRYPTOGRAPHIC CODES AND CIPHERS: CHINA. CHINESE STC DICTIONARY."/>
    <d v="1959-01-01T00:00:00"/>
    <d v="1959-01-01T00:00:00"/>
    <n v="1365.3333333333333"/>
    <n v="0"/>
    <n v="1365.3333333333333"/>
    <n v="0"/>
    <x v="1"/>
    <x v="1"/>
    <s v="No"/>
    <x v="1"/>
    <s v="No"/>
    <s v="No"/>
    <x v="1"/>
  </r>
  <r>
    <x v="11"/>
    <x v="282"/>
    <x v="1"/>
    <m/>
    <m/>
    <s v="200-03"/>
    <s v="UNCLASSIFIED"/>
    <s v="(U) CRYPTOGRAPHIC CODES AND CIPHERS: UNITED STATES"/>
    <d v="1959-10-01T00:00:00"/>
    <d v="1959-10-01T00:00:00"/>
    <n v="25"/>
    <n v="0"/>
    <n v="25"/>
    <n v="0"/>
    <x v="1"/>
    <x v="1"/>
    <s v="No"/>
    <x v="1"/>
    <s v="No"/>
    <s v="No"/>
    <x v="1"/>
  </r>
  <r>
    <x v="11"/>
    <x v="283"/>
    <x v="1"/>
    <m/>
    <m/>
    <s v="200-03"/>
    <s v="UNCLASSIFIED"/>
    <s v="(U) CODES AND CIPHERS: UNITED STATES TECHNICAL MANUAL OF PRINTER CODES 1956."/>
    <d v="1956-10-01T00:00:00"/>
    <d v="1956-10-01T00:00:00"/>
    <n v="41"/>
    <n v="0"/>
    <n v="41"/>
    <n v="0"/>
    <x v="1"/>
    <x v="1"/>
    <s v="No"/>
    <x v="1"/>
    <s v="No"/>
    <s v="No"/>
    <x v="1"/>
  </r>
  <r>
    <x v="11"/>
    <x v="284"/>
    <x v="1"/>
    <m/>
    <m/>
    <s v="200-03"/>
    <s v="UNCLASSIFIED"/>
    <s v="(U) CHINESE READINGS FOR EUROPEAN PLACE NAMES - FIRST EDITION"/>
    <d v="1946-06-01T00:00:00"/>
    <d v="1946-06-01T00:00:00"/>
    <n v="247"/>
    <n v="0"/>
    <n v="247"/>
    <n v="0"/>
    <x v="1"/>
    <x v="1"/>
    <s v="No"/>
    <x v="1"/>
    <s v="No"/>
    <s v="No"/>
    <x v="1"/>
  </r>
  <r>
    <x v="11"/>
    <x v="285"/>
    <x v="1"/>
    <m/>
    <m/>
    <s v="200-03"/>
    <s v="UNCLASSIFIED"/>
    <s v="(U) ROMANIZATION GUIDE"/>
    <d v="1967-06-01T00:00:00"/>
    <d v="1967-06-01T00:00:00"/>
    <n v="72"/>
    <n v="0"/>
    <n v="72"/>
    <n v="72"/>
    <x v="1"/>
    <x v="1"/>
    <s v="No"/>
    <x v="1"/>
    <s v="No"/>
    <s v="No"/>
    <x v="1"/>
  </r>
  <r>
    <x v="11"/>
    <x v="286"/>
    <x v="1"/>
    <m/>
    <m/>
    <s v="200-03"/>
    <s v="UNCLASSIFIED"/>
    <s v="(U) NONLINEAR SHIFT-REGISTER SEQUENCES"/>
    <d v="1957-10-25T00:00:00"/>
    <d v="1957-10-25T00:00:00"/>
    <n v="75"/>
    <n v="0"/>
    <n v="75"/>
    <n v="0"/>
    <x v="1"/>
    <x v="1"/>
    <s v="No"/>
    <x v="1"/>
    <s v="No"/>
    <s v="No"/>
    <x v="1"/>
  </r>
  <r>
    <x v="11"/>
    <x v="287"/>
    <x v="1"/>
    <m/>
    <m/>
    <s v="200-03"/>
    <s v="UNCLASSIFIED"/>
    <s v="(U) CODES AND CIPHERS US CRYPPTANALYST'S MANUAL SECTIONS  5-1, 5-2, 5-3 AND 5-4"/>
    <d v="1947-06-01T00:00:00"/>
    <d v="1955-06-01T00:00:00"/>
    <n v="293"/>
    <n v="0"/>
    <n v="293"/>
    <n v="93"/>
    <x v="1"/>
    <x v="1"/>
    <s v="No"/>
    <x v="1"/>
    <s v="No"/>
    <s v="No"/>
    <x v="1"/>
  </r>
  <r>
    <x v="11"/>
    <x v="287"/>
    <x v="1"/>
    <m/>
    <m/>
    <s v="200-03"/>
    <s v="UNCLASSIFIED"/>
    <s v="(U) CODES AND CIPHERS: UNITED STATES CRYPTANALYST'S MANUAL SECTIONS 5-1, 5-2, 5-3 AND 5-4"/>
    <d v="1947-06-01T00:00:00"/>
    <d v="1955-06-01T00:00:00"/>
    <n v="293"/>
    <n v="0"/>
    <n v="293"/>
    <n v="0"/>
    <x v="1"/>
    <x v="1"/>
    <s v="No"/>
    <x v="1"/>
    <s v="No"/>
    <s v="No"/>
    <x v="1"/>
  </r>
  <r>
    <x v="11"/>
    <x v="288"/>
    <x v="1"/>
    <m/>
    <m/>
    <s v="200-03"/>
    <s v="UNCLASSIFIED"/>
    <s v="(U) UNITED STATES MARINE CORP FLEET MARINE FIELD MANUAL 20-1, INTELLIGENCE"/>
    <d v="1967-03-20T00:00:00"/>
    <d v="1967-03-20T00:00:00"/>
    <n v="427"/>
    <n v="0"/>
    <n v="427"/>
    <n v="427"/>
    <x v="1"/>
    <x v="1"/>
    <s v="No"/>
    <x v="1"/>
    <s v="No"/>
    <s v="No"/>
    <x v="1"/>
  </r>
  <r>
    <x v="12"/>
    <x v="0"/>
    <x v="0"/>
    <m/>
    <n v="1"/>
    <m/>
    <m/>
    <m/>
    <m/>
    <m/>
    <m/>
    <m/>
    <m/>
    <m/>
    <x v="0"/>
    <x v="0"/>
    <m/>
    <x v="0"/>
    <m/>
    <m/>
    <x v="0"/>
  </r>
  <r>
    <x v="12"/>
    <x v="289"/>
    <x v="1"/>
    <m/>
    <m/>
    <s v="200-03"/>
    <s v="UNCLASSIFIED"/>
    <s v="(U) IDENTIFICATION MANUAL - ILLUSTRATIONS OF ELECTRONIC INSTALLATIONS AND EQUIPMENT"/>
    <d v="1953-06-15T00:00:00"/>
    <d v="1953-06-15T00:00:00"/>
    <n v="131"/>
    <n v="0"/>
    <n v="131"/>
    <n v="0"/>
    <x v="1"/>
    <x v="1"/>
    <s v="No"/>
    <x v="1"/>
    <s v="No"/>
    <s v="No"/>
    <x v="1"/>
  </r>
  <r>
    <x v="12"/>
    <x v="290"/>
    <x v="1"/>
    <m/>
    <m/>
    <s v="200-03"/>
    <s v="UNCLASSIFIED"/>
    <s v="(U) LANGUAGE INDEX"/>
    <d v="1967-03-01T00:00:00"/>
    <d v="1967-03-01T00:00:00"/>
    <n v="62"/>
    <n v="0"/>
    <n v="62"/>
    <n v="62"/>
    <x v="1"/>
    <x v="1"/>
    <s v="No"/>
    <x v="1"/>
    <s v="No"/>
    <s v="No"/>
    <x v="1"/>
  </r>
  <r>
    <x v="12"/>
    <x v="291"/>
    <x v="1"/>
    <m/>
    <m/>
    <s v="200-03"/>
    <s v="UNCLASSIFIED"/>
    <s v="(U) THE TELEGRAPHIST"/>
    <d v="1956-05-01T00:00:00"/>
    <d v="1956-05-01T00:00:00"/>
    <n v="0"/>
    <n v="0"/>
    <n v="0"/>
    <n v="0"/>
    <x v="1"/>
    <x v="1"/>
    <s v="No"/>
    <x v="1"/>
    <s v="No"/>
    <s v="No"/>
    <x v="1"/>
  </r>
  <r>
    <x v="12"/>
    <x v="292"/>
    <x v="1"/>
    <m/>
    <m/>
    <s v="200-03"/>
    <s v="UNCLASSIFIED"/>
    <s v="(U) CAPTURED NORTH KOREAN AND CHINESE ARMY MAPS, 1952"/>
    <d v="1950-08-16T00:00:00"/>
    <d v="1952-11-06T00:00:00"/>
    <n v="0"/>
    <n v="0"/>
    <n v="0"/>
    <n v="0"/>
    <x v="1"/>
    <x v="1"/>
    <s v="No"/>
    <x v="1"/>
    <s v="No"/>
    <s v="No"/>
    <x v="1"/>
  </r>
  <r>
    <x v="12"/>
    <x v="293"/>
    <x v="1"/>
    <m/>
    <m/>
    <s v="200-03"/>
    <s v="UNCLASSIFIED"/>
    <s v="(U) SIX CRYPTANALYTIC PAPERS 1961-1967"/>
    <d v="1961-07-01T00:00:00"/>
    <d v="1967-06-01T00:00:00"/>
    <n v="64"/>
    <n v="0"/>
    <n v="64"/>
    <n v="22"/>
    <x v="1"/>
    <x v="1"/>
    <s v="No"/>
    <x v="1"/>
    <s v="No"/>
    <s v="No"/>
    <x v="1"/>
  </r>
  <r>
    <x v="12"/>
    <x v="294"/>
    <x v="1"/>
    <m/>
    <m/>
    <s v="200-03"/>
    <s v="UNCLASSIFIED"/>
    <s v="(U) SELECTED LANGUAGE PATTERNS - SPANISH"/>
    <d v="1962-01-01T00:00:00"/>
    <d v="1962-12-31T00:00:00"/>
    <n v="98"/>
    <n v="0"/>
    <n v="98"/>
    <n v="0"/>
    <x v="1"/>
    <x v="1"/>
    <s v="No"/>
    <x v="1"/>
    <s v="No"/>
    <s v="No"/>
    <x v="1"/>
  </r>
  <r>
    <x v="12"/>
    <x v="295"/>
    <x v="1"/>
    <m/>
    <m/>
    <s v="200-03"/>
    <s v="UNCLASSIFIED"/>
    <s v="(U) CRYPTO-OPERATING INSTRUCTIONS FOR ASAM 1/1"/>
    <d v="1949-10-01T00:00:00"/>
    <d v="1949-10-17T00:00:00"/>
    <n v="30"/>
    <n v="0"/>
    <n v="30"/>
    <n v="0"/>
    <x v="1"/>
    <x v="1"/>
    <s v="No"/>
    <x v="1"/>
    <s v="No"/>
    <s v="No"/>
    <x v="1"/>
  </r>
  <r>
    <x v="12"/>
    <x v="296"/>
    <x v="1"/>
    <m/>
    <m/>
    <s v="200-03"/>
    <s v="UNCLASSIFIED"/>
    <s v="(U) ASSIGNMENT OF FREQUENCIES TO GOVERNMENT RADIO STATIONS"/>
    <d v="1944-02-29T00:00:00"/>
    <d v="1944-06-12T00:00:00"/>
    <n v="243"/>
    <n v="0"/>
    <n v="243"/>
    <n v="0"/>
    <x v="1"/>
    <x v="1"/>
    <s v="No"/>
    <x v="1"/>
    <s v="No"/>
    <s v="No"/>
    <x v="1"/>
  </r>
  <r>
    <x v="12"/>
    <x v="297"/>
    <x v="1"/>
    <m/>
    <m/>
    <s v="200-03"/>
    <s v="UNCLASSIFIED"/>
    <s v="(U) PROPOSED RADIO INTELLIGENCE TECHNICAL MANUAL (TM 32- )"/>
    <d v="1948-08-02T00:00:00"/>
    <d v="1948-08-02T00:00:00"/>
    <n v="70"/>
    <n v="0"/>
    <n v="70"/>
    <n v="0"/>
    <x v="1"/>
    <x v="1"/>
    <s v="No"/>
    <x v="1"/>
    <s v="No"/>
    <s v="No"/>
    <x v="1"/>
  </r>
  <r>
    <x v="12"/>
    <x v="298"/>
    <x v="1"/>
    <m/>
    <m/>
    <s v="200-03"/>
    <s v="UNCLASSIFIED"/>
    <s v="(U) TRANSLATIONS OF JAPANESE SHIPPING MESSAGES"/>
    <d v="1944-11-13T00:00:00"/>
    <d v="1945-11-08T00:00:00"/>
    <n v="2"/>
    <n v="0"/>
    <n v="2"/>
    <n v="0"/>
    <x v="1"/>
    <x v="1"/>
    <s v="No"/>
    <x v="1"/>
    <s v="No"/>
    <s v="No"/>
    <x v="1"/>
  </r>
  <r>
    <x v="12"/>
    <x v="299"/>
    <x v="1"/>
    <m/>
    <m/>
    <s v="200-03"/>
    <s v="UNCLASSIFIED"/>
    <s v="(U) RECOGNITION TEST FOR STRIP CIPHER"/>
    <d v="1945-01-11T00:00:00"/>
    <d v="1945-01-11T00:00:00"/>
    <n v="8"/>
    <n v="0"/>
    <n v="8"/>
    <n v="0"/>
    <x v="1"/>
    <x v="1"/>
    <s v="No"/>
    <x v="1"/>
    <s v="No"/>
    <s v="No"/>
    <x v="1"/>
  </r>
  <r>
    <x v="12"/>
    <x v="300"/>
    <x v="1"/>
    <m/>
    <m/>
    <s v="200-03"/>
    <s v="UNCLASSIFIED"/>
    <s v="(U) JAPANESE CODES AND CIPHERS"/>
    <d v="1942-12-01T00:00:00"/>
    <d v="1946-01-28T00:00:00"/>
    <n v="333"/>
    <n v="0"/>
    <n v="333"/>
    <n v="0"/>
    <x v="1"/>
    <x v="1"/>
    <s v="No"/>
    <x v="1"/>
    <s v="No"/>
    <s v="No"/>
    <x v="1"/>
  </r>
  <r>
    <x v="12"/>
    <x v="301"/>
    <x v="1"/>
    <m/>
    <m/>
    <s v="200-03"/>
    <s v="UNCLASSIFIED"/>
    <s v="(U) CONTROL DATA COMPUTER SYSTEM INSTRUCTION CODES"/>
    <d v="1965-06-01T00:00:00"/>
    <d v="1967-02-01T00:00:00"/>
    <n v="104"/>
    <n v="0"/>
    <n v="104"/>
    <n v="104"/>
    <x v="1"/>
    <x v="1"/>
    <s v="No"/>
    <x v="1"/>
    <s v="No"/>
    <s v="No"/>
    <x v="1"/>
  </r>
  <r>
    <x v="12"/>
    <x v="302"/>
    <x v="1"/>
    <m/>
    <m/>
    <s v="200-03"/>
    <s v="UNCLASSIFIED"/>
    <s v="(U) PROPOSAL FOR STATISTICAL GRENADE AND BOMBE"/>
    <d v="1944-01-01T00:00:00"/>
    <d v="1949-12-31T00:00:00"/>
    <n v="3"/>
    <n v="0"/>
    <n v="3"/>
    <n v="0"/>
    <x v="1"/>
    <x v="1"/>
    <s v="No"/>
    <x v="1"/>
    <s v="No"/>
    <s v="No"/>
    <x v="1"/>
  </r>
  <r>
    <x v="12"/>
    <x v="303"/>
    <x v="1"/>
    <m/>
    <m/>
    <s v="200-03"/>
    <s v="UNCLASSIFIED"/>
    <s v="(U) RADIO SETS AN/PRC 34 (x) AND AN/PRC 3 OPERATION &amp; MAINTENANCE INSTRUCTIONS"/>
    <d v="1957-05-01T00:00:00"/>
    <d v="1960-12-31T00:00:00"/>
    <n v="50"/>
    <n v="0"/>
    <n v="50"/>
    <n v="0"/>
    <x v="1"/>
    <x v="1"/>
    <s v="No"/>
    <x v="1"/>
    <s v="No"/>
    <s v="No"/>
    <x v="1"/>
  </r>
  <r>
    <x v="12"/>
    <x v="304"/>
    <x v="1"/>
    <m/>
    <m/>
    <s v="200-03"/>
    <s v="UNCLASSIFIED"/>
    <s v="(U) RUSSIAN - ENGLISH AND ENGLISH - RUSSIAN SIGINT GLOSSARY"/>
    <d v="1963-08-01T00:00:00"/>
    <d v="1963-08-31T00:00:00"/>
    <n v="85"/>
    <n v="0"/>
    <n v="85"/>
    <n v="0"/>
    <x v="1"/>
    <x v="1"/>
    <s v="No"/>
    <x v="1"/>
    <s v="No"/>
    <s v="No"/>
    <x v="1"/>
  </r>
  <r>
    <x v="12"/>
    <x v="305"/>
    <x v="1"/>
    <m/>
    <m/>
    <s v="200-03"/>
    <s v="UNCLASSIFIED"/>
    <s v="(U) PATTERNS OF COMMUNIST ESPONAGE; REPORT BY THE COMMITTEE ON UN-AMERICAN ACTIVITIES"/>
    <d v="1959-01-01T00:00:00"/>
    <d v="1959-01-31T00:00:00"/>
    <n v="93"/>
    <n v="0"/>
    <n v="93"/>
    <n v="0"/>
    <x v="1"/>
    <x v="1"/>
    <s v="No"/>
    <x v="1"/>
    <s v="No"/>
    <s v="No"/>
    <x v="1"/>
  </r>
  <r>
    <x v="12"/>
    <x v="306"/>
    <x v="1"/>
    <m/>
    <m/>
    <s v="200-03"/>
    <s v="UNCLASSIFIED"/>
    <s v="(U) CIFRARIO RA-1  CIPHER/CODEBOOK"/>
    <d v="1930-01-01T00:00:00"/>
    <d v="1937-12-31T00:00:00"/>
    <n v="192"/>
    <n v="0"/>
    <n v="192"/>
    <n v="0"/>
    <x v="1"/>
    <x v="1"/>
    <s v="No"/>
    <x v="1"/>
    <s v="No"/>
    <s v="No"/>
    <x v="1"/>
  </r>
  <r>
    <x v="12"/>
    <x v="307"/>
    <x v="1"/>
    <m/>
    <m/>
    <s v="200-03"/>
    <s v="UNCLASSIFIED"/>
    <s v="(S//REL TO USA , FVEY) NICARAGUA CODEBOOK 1931 AND 1933"/>
    <d v="1931-01-01T00:00:00"/>
    <d v="1933-01-01T00:00:00"/>
    <n v="100"/>
    <n v="0"/>
    <n v="100"/>
    <n v="0"/>
    <x v="1"/>
    <x v="1"/>
    <s v="No"/>
    <x v="1"/>
    <s v="No"/>
    <s v="No"/>
    <x v="1"/>
  </r>
  <r>
    <x v="13"/>
    <x v="308"/>
    <x v="0"/>
    <m/>
    <n v="1"/>
    <s v="200-03"/>
    <s v="UNCLASSIFIED"/>
    <s v="(U) SIGINT OPERATIONAL ANALYSIS, OFFICE OF RUSSIA, TRANSLATION SERVICES LIBRARY, 1984-1992"/>
    <d v="1984-01-01T00:00:00"/>
    <d v="1992-12-31T00:00:00"/>
    <n v="1976"/>
    <n v="0"/>
    <n v="1976"/>
    <n v="1976"/>
    <x v="2"/>
    <x v="1"/>
    <s v="No"/>
    <x v="1"/>
    <m/>
    <m/>
    <x v="1"/>
  </r>
  <r>
    <x v="14"/>
    <x v="308"/>
    <x v="0"/>
    <m/>
    <n v="1"/>
    <s v="200-03"/>
    <s v="UNCLASSIFIED"/>
    <s v="(U) SIGINT OPERATIONAL ANALYSIS, OFFICE OF RUSSIA, TRANSLATION SERVICES LIBRARY, 1984-1992"/>
    <d v="1984-01-01T00:00:00"/>
    <d v="1992-12-31T00:00:00"/>
    <n v="2001"/>
    <n v="0"/>
    <n v="2001"/>
    <n v="2001"/>
    <x v="2"/>
    <x v="1"/>
    <s v="No"/>
    <x v="1"/>
    <m/>
    <m/>
    <x v="1"/>
  </r>
  <r>
    <x v="15"/>
    <x v="308"/>
    <x v="0"/>
    <m/>
    <n v="1"/>
    <s v="200-03"/>
    <s v="UNCLASSIFIED"/>
    <s v="(U) SIGINT OPERATIONAL ANALYSIS, OFFICE OF RUSSIA, TRANSLATION SERVICES LIBRARY, 1984-1992"/>
    <d v="1984-01-01T00:00:00"/>
    <d v="1992-12-31T00:00:00"/>
    <n v="1956"/>
    <n v="0"/>
    <n v="1956"/>
    <n v="1956"/>
    <x v="2"/>
    <x v="1"/>
    <s v="No"/>
    <x v="1"/>
    <m/>
    <m/>
    <x v="1"/>
  </r>
  <r>
    <x v="16"/>
    <x v="308"/>
    <x v="0"/>
    <m/>
    <n v="1"/>
    <s v="200-03"/>
    <s v="UNCLASSIFIED"/>
    <s v="(U) SIGINT OPERATIONAL ANALYSIS, OFFICE OF RUSSIA, TRANSLATION SERVICES LIBRARY, 1984-1992"/>
    <d v="1984-01-01T00:00:00"/>
    <d v="1992-12-31T00:00:00"/>
    <n v="1981"/>
    <n v="0"/>
    <n v="1981"/>
    <n v="1981"/>
    <x v="2"/>
    <x v="1"/>
    <s v="No"/>
    <x v="1"/>
    <m/>
    <m/>
    <x v="1"/>
  </r>
  <r>
    <x v="17"/>
    <x v="308"/>
    <x v="0"/>
    <m/>
    <n v="1"/>
    <s v="200-03"/>
    <s v="UNCLASSIFIED"/>
    <s v="(U) SIGINT OPERATIONAL ANALYSIS, OFFICE OF RUSSIA, TRANSLATION SERVICES LIBRARY, 1984-1992"/>
    <d v="1984-01-01T00:00:00"/>
    <d v="1992-12-31T00:00:00"/>
    <n v="1993"/>
    <n v="0"/>
    <n v="1993"/>
    <n v="1993"/>
    <x v="2"/>
    <x v="1"/>
    <s v="No"/>
    <x v="1"/>
    <m/>
    <m/>
    <x v="1"/>
  </r>
  <r>
    <x v="18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2022"/>
    <n v="2022"/>
    <n v="2022"/>
    <n v="0"/>
    <x v="2"/>
    <x v="1"/>
    <s v="No"/>
    <x v="1"/>
    <s v="No"/>
    <s v="No"/>
    <x v="1"/>
  </r>
  <r>
    <x v="19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1953"/>
    <n v="1953"/>
    <n v="1953"/>
    <n v="0"/>
    <x v="2"/>
    <x v="1"/>
    <s v="No"/>
    <x v="1"/>
    <s v="No"/>
    <s v="No"/>
    <x v="1"/>
  </r>
  <r>
    <x v="20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1949"/>
    <n v="1949"/>
    <n v="1949"/>
    <n v="0"/>
    <x v="2"/>
    <x v="1"/>
    <s v="No"/>
    <x v="1"/>
    <s v="No"/>
    <s v="No"/>
    <x v="1"/>
  </r>
  <r>
    <x v="21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1994"/>
    <n v="1994"/>
    <n v="1994"/>
    <n v="0"/>
    <x v="2"/>
    <x v="1"/>
    <s v="No"/>
    <x v="1"/>
    <s v="No"/>
    <s v="No"/>
    <x v="1"/>
  </r>
  <r>
    <x v="22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1983"/>
    <n v="1983"/>
    <n v="1983"/>
    <n v="0"/>
    <x v="2"/>
    <x v="1"/>
    <s v="No"/>
    <x v="1"/>
    <s v="No"/>
    <s v="No"/>
    <x v="1"/>
  </r>
  <r>
    <x v="23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1957"/>
    <n v="1957"/>
    <n v="1957"/>
    <n v="0"/>
    <x v="2"/>
    <x v="1"/>
    <s v="No"/>
    <x v="1"/>
    <s v="No"/>
    <s v="No"/>
    <x v="1"/>
  </r>
  <r>
    <x v="24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2026"/>
    <n v="2026"/>
    <n v="2026"/>
    <n v="0"/>
    <x v="2"/>
    <x v="1"/>
    <s v="No"/>
    <x v="1"/>
    <s v="No"/>
    <s v="No"/>
    <x v="1"/>
  </r>
  <r>
    <x v="25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1939"/>
    <n v="1939"/>
    <n v="1939"/>
    <n v="0"/>
    <x v="2"/>
    <x v="1"/>
    <s v="No"/>
    <x v="1"/>
    <s v="No"/>
    <s v="No"/>
    <x v="1"/>
  </r>
  <r>
    <x v="26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1975"/>
    <n v="1975"/>
    <n v="1975"/>
    <n v="0"/>
    <x v="2"/>
    <x v="1"/>
    <s v="No"/>
    <x v="1"/>
    <s v="No"/>
    <s v="No"/>
    <x v="1"/>
  </r>
  <r>
    <x v="27"/>
    <x v="308"/>
    <x v="0"/>
    <n v="1"/>
    <n v="1"/>
    <s v="200-03"/>
    <s v="CONFIDENTIAL"/>
    <s v="(U) SIGINT OPERATIONAL ANALYSIS, OFFICE OF RUSSIA, TRANSLATION SERVICES LIBRARY, 1984-1992"/>
    <d v="1984-01-01T00:00:00"/>
    <d v="1992-12-31T00:00:00"/>
    <n v="1960"/>
    <n v="1960"/>
    <n v="1960"/>
    <n v="0"/>
    <x v="2"/>
    <x v="1"/>
    <s v="No"/>
    <x v="1"/>
    <s v="No"/>
    <s v="No"/>
    <x v="1"/>
  </r>
  <r>
    <x v="28"/>
    <x v="308"/>
    <x v="2"/>
    <n v="0.5"/>
    <n v="0.5"/>
    <s v="200-03"/>
    <s v="CONFIDENTIAL"/>
    <s v="(U) SIGINT OPERATIONAL ANALYSIS, OFFICE OF RUSSIA, TRANSLATION SERVICES LIBRARY, 1984-1992"/>
    <d v="1984-01-01T00:00:00"/>
    <d v="1992-12-31T00:00:00"/>
    <n v="888"/>
    <n v="888"/>
    <n v="888"/>
    <n v="0"/>
    <x v="2"/>
    <x v="1"/>
    <s v="No"/>
    <x v="1"/>
    <s v="No"/>
    <s v="No"/>
    <x v="1"/>
  </r>
  <r>
    <x v="29"/>
    <x v="308"/>
    <x v="2"/>
    <n v="0.5"/>
    <n v="0.5"/>
    <s v="200-03"/>
    <s v="CONFIDENTIAL"/>
    <s v="(U) SIGINT OPERATIONAL ANALYSIS, OFFICE OF RUSSIA, TRANSLATION SERVICES LIBRARY, 1984-1992"/>
    <d v="1983-01-01T00:00:00"/>
    <d v="1992-12-31T00:00:00"/>
    <n v="1005"/>
    <n v="1005"/>
    <n v="1005"/>
    <n v="0"/>
    <x v="2"/>
    <x v="1"/>
    <s v="No"/>
    <x v="1"/>
    <s v="No"/>
    <s v="No"/>
    <x v="1"/>
  </r>
  <r>
    <x v="30"/>
    <x v="309"/>
    <x v="0"/>
    <n v="1"/>
    <n v="1"/>
    <s v="200-03"/>
    <s v="UNCLASSIFIED//FOUO"/>
    <s v="(U) SIGINT OPERATIONAL ANALYSIS, TECHNICAL MANUALS, 1966 - 1987"/>
    <d v="1974-01-01T00:00:00"/>
    <d v="1987-06-30T00:00:00"/>
    <n v="1229"/>
    <n v="0"/>
    <n v="1229"/>
    <n v="1229"/>
    <x v="2"/>
    <x v="1"/>
    <s v="No"/>
    <x v="1"/>
    <s v="No"/>
    <s v="No"/>
    <x v="1"/>
  </r>
  <r>
    <x v="31"/>
    <x v="309"/>
    <x v="2"/>
    <n v="0.5"/>
    <n v="0.5"/>
    <s v="200-03"/>
    <s v="UNCLASSIFIED"/>
    <s v="(U) SIGINT OPERATIONAL ANALYSIS, TECHNICAL MANUALS, 1966 - 1987"/>
    <d v="1974-01-01T00:00:00"/>
    <d v="1987-06-30T00:00:00"/>
    <n v="241"/>
    <n v="0"/>
    <n v="241"/>
    <n v="241"/>
    <x v="1"/>
    <x v="1"/>
    <s v="No"/>
    <x v="1"/>
    <s v="No"/>
    <s v="N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3" firstHeaderRow="0" firstDataRow="0" firstDataCol="0" rowPageCount="1" colPageCount="1"/>
  <pivotFields count="2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</pivotFields>
  <pageFields count="1">
    <pageField fld="20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3" firstHeaderRow="0" firstDataRow="0" firstDataCol="0" rowPageCount="1" colPageCount="1"/>
  <pivotFields count="2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</pivotFields>
  <pageFields count="1">
    <pageField fld="17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D3" firstHeaderRow="0" firstDataRow="0" firstDataCol="0" rowPageCount="1" colPageCount="1"/>
  <pivotFields count="2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 defaultSubtotal="0">
      <items count="2">
        <item x="1"/>
        <item h="1" x="0"/>
      </items>
    </pivotField>
    <pivotField showAll="0"/>
    <pivotField showAll="0"/>
    <pivotField showAll="0"/>
    <pivotField showAll="0"/>
    <pivotField showAll="0"/>
  </pivotFields>
  <pageFields count="1">
    <pageField fld="15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A312" firstHeaderRow="1" firstDataRow="1" firstDataCol="1"/>
  <pivotFields count="21">
    <pivotField showAll="0"/>
    <pivotField axis="axisRow" showAll="0">
      <items count="31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31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0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1"/>
  </rowFields>
  <rowItems count="3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 t="grand">
      <x/>
    </i>
  </rowItems>
  <colItems count="1">
    <i/>
  </colItems>
  <formats count="20">
    <format dxfId="42">
      <pivotArea type="all" dataOnly="0" outline="0" fieldPosition="0"/>
    </format>
    <format dxfId="41">
      <pivotArea field="1" type="button" dataOnly="0" labelOnly="1" outline="0" axis="axisRow" fieldPosition="0"/>
    </format>
    <format dxfId="4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4">
      <pivotArea dataOnly="0" labelOnly="1" fieldPosition="0">
        <references count="1">
          <reference field="1" count="10"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33">
      <pivotArea dataOnly="0" labelOnly="1" grandRow="1" outline="0" fieldPosition="0"/>
    </format>
    <format dxfId="32">
      <pivotArea type="all" dataOnly="0" outline="0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">
      <pivotArea dataOnly="0" labelOnly="1" fieldPosition="0">
        <references count="1">
          <reference field="1" count="10"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23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1:K4" firstHeaderRow="0" firstDataRow="1" firstDataCol="1"/>
  <pivotFields count="21">
    <pivotField showAll="0"/>
    <pivotField showAll="0"/>
    <pivotField axis="axisRow" dataField="1" showAll="0">
      <items count="6">
        <item h="1" x="1"/>
        <item x="0"/>
        <item x="2"/>
        <item h="1" m="1" x="3"/>
        <item h="1" m="1" x="4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2"/>
  </rowFields>
  <rowItems count="3"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tmark Box Type" fld="2" subtotal="count" baseField="0" baseItem="0"/>
    <dataField name="Sum of Cubic Feet" fld="3" baseField="2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3" firstHeaderRow="0" firstDataRow="0" firstDataCol="0" rowPageCount="1" colPageCount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</pivotFields>
  <pageFields count="1">
    <pageField fld="16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" firstHeaderRow="0" firstDataRow="0" firstDataCol="0" rowPageCount="1" colPageCount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 defaultSubtotal="0">
      <items count="2">
        <item x="1"/>
        <item h="1" x="0"/>
      </items>
    </pivotField>
    <pivotField showAll="0"/>
    <pivotField showAll="0"/>
    <pivotField showAll="0"/>
    <pivotField showAll="0"/>
    <pivotField showAll="0"/>
  </pivotFields>
  <pageFields count="1">
    <pageField fld="14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3:C26" firstHeaderRow="1" firstDataRow="1" firstDataCol="1" rowPageCount="1" colPageCount="1"/>
  <pivotFields count="21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31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310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0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x="2"/>
        <item h="1" x="0"/>
        <item t="default"/>
      </items>
    </pivotField>
    <pivotField showAll="0" defaultSubtotal="0"/>
    <pivotField showAll="0"/>
    <pivotField showAll="0"/>
    <pivotField showAll="0"/>
    <pivotField showAll="0"/>
    <pivotField showAll="0"/>
  </pivotFields>
  <rowFields count="2">
    <field x="1"/>
    <field x="0"/>
  </rowFields>
  <rowItems count="23">
    <i>
      <x v="35"/>
    </i>
    <i r="1">
      <x/>
    </i>
    <i>
      <x v="308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309"/>
    </i>
    <i r="1">
      <x v="30"/>
    </i>
    <i t="grand">
      <x/>
    </i>
  </rowItems>
  <colItems count="1">
    <i/>
  </colItems>
  <pageFields count="1">
    <pageField fld="14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U342" totalsRowShown="0" headerRowDxfId="65" dataDxfId="64">
  <autoFilter ref="A1:U342"/>
  <tableColumns count="21">
    <tableColumn id="1" name="Transfer Box Number" dataDxfId="63"/>
    <tableColumn id="2" name="Accession Number" dataDxfId="62"/>
    <tableColumn id="6" name="Postmark Box Type" dataDxfId="61"/>
    <tableColumn id="7" name="Cubic Feet" dataDxfId="60"/>
    <tableColumn id="4" name="Cubic Feet2" dataDxfId="59"/>
    <tableColumn id="8" name="RDS" dataDxfId="58"/>
    <tableColumn id="9" name=" Classification" dataDxfId="57"/>
    <tableColumn id="10" name="Title" dataDxfId="56"/>
    <tableColumn id="11" name="Material Start Date" dataDxfId="55"/>
    <tableColumn id="12" name="Material End date" dataDxfId="54"/>
    <tableColumn id="13" name="Total Pages" dataDxfId="53"/>
    <tableColumn id="25" name="Pages Exempted" dataDxfId="52"/>
    <tableColumn id="26" name="Pages Declassified" dataDxfId="51">
      <calculatedColumnFormula>Table2[[#This Row],[Total Pages]]</calculatedColumnFormula>
    </tableColumn>
    <tableColumn id="27" name="Pages Unclassified" dataDxfId="50"/>
    <tableColumn id="18" name="50USC 3605" dataDxfId="49"/>
    <tableColumn id="20" name="Privacy Act" dataDxfId="48"/>
    <tableColumn id="21" name="SORN" dataDxfId="47"/>
    <tableColumn id="3" name="RD/FRD" dataDxfId="46"/>
    <tableColumn id="22" name="RD/FRD Marked" dataDxfId="45"/>
    <tableColumn id="23" name="RD/FRD Un-Marked" dataDxfId="44"/>
    <tableColumn id="28" name="REFERRAL Y/N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AC313" totalsRowShown="0">
  <autoFilter ref="A1:AC313"/>
  <tableColumns count="29">
    <tableColumn id="1" name="NARA Transfer Number"/>
    <tableColumn id="2" name="Accession Number"/>
    <tableColumn id="3" name="Postmark Box Number" dataDxfId="22"/>
    <tableColumn id="4" name="RDS"/>
    <tableColumn id="5" name="Post Review Material Classification"/>
    <tableColumn id="6" name="Title" dataDxfId="21" dataCellStyle="Normal_sfa details_1"/>
    <tableColumn id="7" name="Material Start Date" dataDxfId="20" dataCellStyle="Normal_sfa details_1"/>
    <tableColumn id="8" name="Material End Date" dataDxfId="19" dataCellStyle="Normal_sfa details_1"/>
    <tableColumn id="9" name="Total Pages" dataDxfId="18" dataCellStyle="Normal_sfa details_1"/>
    <tableColumn id="10" name="Pages Exempted" dataDxfId="17" dataCellStyle="Normal_sfa details_1"/>
    <tableColumn id="11" name="Pages Declassified" dataCellStyle="Normal_sfa details_1"/>
    <tableColumn id="12" name="Pages Unclassified" dataCellStyle="Normal_sfa details_1"/>
    <tableColumn id="13" name="PL 86-36" dataDxfId="16" dataCellStyle="Normal_sfa details_1"/>
    <tableColumn id="14" name="10USC424" dataDxfId="15" dataCellStyle="Normal_sfa details_1"/>
    <tableColumn id="15" name="Privacy" dataDxfId="14" dataCellStyle="Normal_sfa details_1"/>
    <tableColumn id="16" name="SORN" dataDxfId="13" dataCellStyle="Normal_sfa details_1"/>
    <tableColumn id="17" name="RD/FRD Marked" dataDxfId="12" dataCellStyle="Normal_sfa details_1"/>
    <tableColumn id="18" name="RD/FRD Un-Marked" dataDxfId="11" dataCellStyle="Normal_sfa details_1"/>
    <tableColumn id="19" name="Referral Y/N" dataDxfId="10" dataCellStyle="Normal_sfa details_1"/>
    <tableColumn id="20" name="OGA" dataDxfId="9" dataCellStyle="Normal_sfa details_1"/>
    <tableColumn id="21" name="OGA6" dataDxfId="8" dataCellStyle="Normal_sfa details_1"/>
    <tableColumn id="22" name="OGA7" dataDxfId="7" dataCellStyle="Normal_sfa details_1"/>
    <tableColumn id="23" name="OGA8" dataDxfId="6" dataCellStyle="Normal_sfa details_1"/>
    <tableColumn id="24" name="FGI" dataDxfId="5" dataCellStyle="Normal_sfa details_1"/>
    <tableColumn id="25" name="EXEMPTSION" dataDxfId="4" dataCellStyle="Normal_sfa details_1"/>
    <tableColumn id="26" name="EXEMPTSION2" dataDxfId="3" dataCellStyle="Normal_sfa details_1"/>
    <tableColumn id="27" name="EXEMPTSION3" dataDxfId="2" dataCellStyle="Normal_sfa details_1"/>
    <tableColumn id="28" name="EXEMPTSION4" dataDxfId="1" dataCellStyle="Normal_sfa details_1"/>
    <tableColumn id="29" name="EXEMPTSION5" dataDxfId="0" dataCellStyle="Normal_sfa details_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8"/>
  <sheetViews>
    <sheetView tabSelected="1" topLeftCell="A98" zoomScaleNormal="100" zoomScalePageLayoutView="80" workbookViewId="0">
      <selection activeCell="F112" sqref="F112"/>
    </sheetView>
  </sheetViews>
  <sheetFormatPr defaultColWidth="9.140625" defaultRowHeight="15.75" x14ac:dyDescent="0.25"/>
  <cols>
    <col min="1" max="1" width="10.42578125" style="22" customWidth="1"/>
    <col min="2" max="2" width="11.7109375" style="22" customWidth="1"/>
    <col min="3" max="3" width="12.28515625" style="22" customWidth="1"/>
    <col min="4" max="5" width="9.28515625" style="45" hidden="1" customWidth="1"/>
    <col min="6" max="6" width="12" style="22" customWidth="1"/>
    <col min="7" max="7" width="23.5703125" style="22" customWidth="1"/>
    <col min="8" max="8" width="47.7109375" style="52" customWidth="1"/>
    <col min="9" max="10" width="14" style="53" customWidth="1"/>
    <col min="11" max="11" width="9.7109375" style="22" customWidth="1"/>
    <col min="12" max="12" width="12.140625" style="22" customWidth="1"/>
    <col min="13" max="13" width="15.28515625" style="20" bestFit="1" customWidth="1"/>
    <col min="14" max="14" width="12.140625" style="22" customWidth="1"/>
    <col min="15" max="18" width="9.7109375" style="22" customWidth="1"/>
    <col min="19" max="20" width="9.7109375" style="22" hidden="1" customWidth="1"/>
    <col min="21" max="21" width="10.42578125" style="22" customWidth="1"/>
    <col min="22" max="16384" width="9.140625" style="22"/>
  </cols>
  <sheetData>
    <row r="1" spans="1:21" s="23" customFormat="1" ht="47.25" x14ac:dyDescent="0.25">
      <c r="A1" s="23" t="s">
        <v>0</v>
      </c>
      <c r="B1" s="23" t="s">
        <v>1</v>
      </c>
      <c r="C1" s="23" t="s">
        <v>4</v>
      </c>
      <c r="D1" s="24" t="s">
        <v>5</v>
      </c>
      <c r="E1" s="24" t="s">
        <v>676</v>
      </c>
      <c r="F1" s="23" t="s">
        <v>2</v>
      </c>
      <c r="G1" s="23" t="s">
        <v>43</v>
      </c>
      <c r="H1" s="23" t="s">
        <v>6</v>
      </c>
      <c r="I1" s="25" t="s">
        <v>7</v>
      </c>
      <c r="J1" s="25" t="s">
        <v>8</v>
      </c>
      <c r="K1" s="23" t="s">
        <v>9</v>
      </c>
      <c r="L1" s="23" t="s">
        <v>15</v>
      </c>
      <c r="M1" s="73" t="s">
        <v>16</v>
      </c>
      <c r="N1" s="23" t="s">
        <v>17</v>
      </c>
      <c r="O1" s="23" t="s">
        <v>671</v>
      </c>
      <c r="P1" s="23" t="s">
        <v>674</v>
      </c>
      <c r="Q1" s="23" t="s">
        <v>12</v>
      </c>
      <c r="R1" s="23" t="s">
        <v>46</v>
      </c>
      <c r="S1" s="23" t="s">
        <v>13</v>
      </c>
      <c r="T1" s="23" t="s">
        <v>14</v>
      </c>
      <c r="U1" s="23" t="s">
        <v>25</v>
      </c>
    </row>
    <row r="2" spans="1:21" s="23" customFormat="1" x14ac:dyDescent="0.25">
      <c r="A2" s="57">
        <v>1</v>
      </c>
      <c r="B2" s="58"/>
      <c r="C2" s="20" t="s">
        <v>22</v>
      </c>
      <c r="D2" s="28"/>
      <c r="E2" s="28">
        <v>1</v>
      </c>
      <c r="F2" s="26"/>
      <c r="G2" s="20"/>
      <c r="H2" s="59"/>
      <c r="I2" s="29"/>
      <c r="J2" s="29"/>
      <c r="K2" s="55"/>
      <c r="L2" s="55"/>
      <c r="M2" s="55"/>
      <c r="N2" s="55"/>
      <c r="O2" s="26"/>
      <c r="P2" s="26"/>
      <c r="Q2" s="26"/>
      <c r="R2" s="60"/>
      <c r="S2" s="20"/>
      <c r="T2" s="20"/>
      <c r="U2" s="61"/>
    </row>
    <row r="3" spans="1:21" x14ac:dyDescent="0.25">
      <c r="A3" s="20">
        <v>1</v>
      </c>
      <c r="B3" s="31">
        <v>489</v>
      </c>
      <c r="C3" s="20" t="s">
        <v>385</v>
      </c>
      <c r="D3" s="32"/>
      <c r="E3" s="32"/>
      <c r="F3" s="31" t="s">
        <v>18</v>
      </c>
      <c r="G3" s="33" t="s">
        <v>20</v>
      </c>
      <c r="H3" s="21" t="s">
        <v>387</v>
      </c>
      <c r="I3" s="34">
        <v>16343</v>
      </c>
      <c r="J3" s="34">
        <v>16767</v>
      </c>
      <c r="K3" s="35">
        <v>8</v>
      </c>
      <c r="L3" s="35">
        <v>0</v>
      </c>
      <c r="M3" s="35">
        <f>Table2[[#This Row],[Total Pages]]</f>
        <v>8</v>
      </c>
      <c r="N3" s="35">
        <v>0</v>
      </c>
      <c r="O3" s="31" t="s">
        <v>65</v>
      </c>
      <c r="P3" s="31" t="s">
        <v>65</v>
      </c>
      <c r="Q3" s="31" t="s">
        <v>65</v>
      </c>
      <c r="R3" s="31" t="s">
        <v>65</v>
      </c>
      <c r="S3" s="33" t="s">
        <v>65</v>
      </c>
      <c r="T3" s="31" t="s">
        <v>65</v>
      </c>
      <c r="U3" s="31" t="s">
        <v>65</v>
      </c>
    </row>
    <row r="4" spans="1:21" ht="31.5" x14ac:dyDescent="0.25">
      <c r="A4" s="20">
        <v>1</v>
      </c>
      <c r="B4" s="31">
        <v>979</v>
      </c>
      <c r="C4" s="20" t="s">
        <v>385</v>
      </c>
      <c r="D4" s="32"/>
      <c r="E4" s="32"/>
      <c r="F4" s="31" t="s">
        <v>18</v>
      </c>
      <c r="G4" s="33" t="s">
        <v>20</v>
      </c>
      <c r="H4" s="21" t="s">
        <v>388</v>
      </c>
      <c r="I4" s="34">
        <v>18786</v>
      </c>
      <c r="J4" s="34">
        <v>19721</v>
      </c>
      <c r="K4" s="35">
        <v>23</v>
      </c>
      <c r="L4" s="35">
        <v>0</v>
      </c>
      <c r="M4" s="35">
        <f>Table2[[#This Row],[Total Pages]]</f>
        <v>23</v>
      </c>
      <c r="N4" s="35">
        <v>1</v>
      </c>
      <c r="O4" s="31" t="s">
        <v>65</v>
      </c>
      <c r="P4" s="31" t="s">
        <v>65</v>
      </c>
      <c r="Q4" s="31" t="s">
        <v>65</v>
      </c>
      <c r="R4" s="31" t="s">
        <v>65</v>
      </c>
      <c r="S4" s="33" t="s">
        <v>65</v>
      </c>
      <c r="T4" s="31" t="s">
        <v>65</v>
      </c>
      <c r="U4" s="31" t="s">
        <v>65</v>
      </c>
    </row>
    <row r="5" spans="1:21" ht="31.5" x14ac:dyDescent="0.25">
      <c r="A5" s="20">
        <v>1</v>
      </c>
      <c r="B5" s="31">
        <v>1327</v>
      </c>
      <c r="C5" s="20" t="s">
        <v>385</v>
      </c>
      <c r="D5" s="32"/>
      <c r="E5" s="32"/>
      <c r="F5" s="31" t="s">
        <v>18</v>
      </c>
      <c r="G5" s="33" t="s">
        <v>20</v>
      </c>
      <c r="H5" s="21" t="s">
        <v>389</v>
      </c>
      <c r="I5" s="34">
        <v>7935</v>
      </c>
      <c r="J5" s="34">
        <v>7935</v>
      </c>
      <c r="K5" s="35">
        <v>31</v>
      </c>
      <c r="L5" s="35">
        <v>0</v>
      </c>
      <c r="M5" s="35">
        <f>Table2[[#This Row],[Total Pages]]</f>
        <v>31</v>
      </c>
      <c r="N5" s="35">
        <v>31</v>
      </c>
      <c r="O5" s="31" t="s">
        <v>65</v>
      </c>
      <c r="P5" s="31" t="s">
        <v>65</v>
      </c>
      <c r="Q5" s="31" t="s">
        <v>65</v>
      </c>
      <c r="R5" s="31" t="s">
        <v>65</v>
      </c>
      <c r="S5" s="33" t="s">
        <v>65</v>
      </c>
      <c r="T5" s="31" t="s">
        <v>65</v>
      </c>
      <c r="U5" s="31" t="s">
        <v>65</v>
      </c>
    </row>
    <row r="6" spans="1:21" x14ac:dyDescent="0.25">
      <c r="A6" s="20">
        <v>1</v>
      </c>
      <c r="B6" s="31">
        <v>1824</v>
      </c>
      <c r="C6" s="20" t="s">
        <v>385</v>
      </c>
      <c r="D6" s="32"/>
      <c r="E6" s="32"/>
      <c r="F6" s="31" t="s">
        <v>18</v>
      </c>
      <c r="G6" s="33" t="s">
        <v>20</v>
      </c>
      <c r="H6" s="21" t="s">
        <v>390</v>
      </c>
      <c r="I6" s="34">
        <v>18542</v>
      </c>
      <c r="J6" s="34">
        <v>18542</v>
      </c>
      <c r="K6" s="35">
        <v>150</v>
      </c>
      <c r="L6" s="35">
        <v>0</v>
      </c>
      <c r="M6" s="35">
        <f>Table2[[#This Row],[Total Pages]]</f>
        <v>150</v>
      </c>
      <c r="N6" s="35">
        <v>1</v>
      </c>
      <c r="O6" s="31" t="s">
        <v>65</v>
      </c>
      <c r="P6" s="31" t="s">
        <v>65</v>
      </c>
      <c r="Q6" s="31" t="s">
        <v>65</v>
      </c>
      <c r="R6" s="31" t="s">
        <v>65</v>
      </c>
      <c r="S6" s="31" t="s">
        <v>65</v>
      </c>
      <c r="T6" s="31" t="s">
        <v>65</v>
      </c>
      <c r="U6" s="31" t="s">
        <v>65</v>
      </c>
    </row>
    <row r="7" spans="1:21" x14ac:dyDescent="0.25">
      <c r="A7" s="20">
        <v>1</v>
      </c>
      <c r="B7" s="31">
        <v>1825</v>
      </c>
      <c r="C7" s="20" t="s">
        <v>385</v>
      </c>
      <c r="D7" s="32"/>
      <c r="E7" s="32"/>
      <c r="F7" s="31" t="s">
        <v>18</v>
      </c>
      <c r="G7" s="33" t="s">
        <v>20</v>
      </c>
      <c r="H7" s="21" t="s">
        <v>391</v>
      </c>
      <c r="I7" s="34">
        <v>18542</v>
      </c>
      <c r="J7" s="34">
        <v>18542</v>
      </c>
      <c r="K7" s="35">
        <v>110</v>
      </c>
      <c r="L7" s="35">
        <v>0</v>
      </c>
      <c r="M7" s="35">
        <f>Table2[[#This Row],[Total Pages]]</f>
        <v>110</v>
      </c>
      <c r="N7" s="35">
        <v>0</v>
      </c>
      <c r="O7" s="31" t="s">
        <v>65</v>
      </c>
      <c r="P7" s="31" t="s">
        <v>65</v>
      </c>
      <c r="Q7" s="31" t="s">
        <v>65</v>
      </c>
      <c r="R7" s="31" t="s">
        <v>65</v>
      </c>
      <c r="S7" s="31" t="s">
        <v>65</v>
      </c>
      <c r="T7" s="31" t="s">
        <v>65</v>
      </c>
      <c r="U7" s="31" t="s">
        <v>65</v>
      </c>
    </row>
    <row r="8" spans="1:21" ht="47.25" x14ac:dyDescent="0.25">
      <c r="A8" s="20">
        <v>1</v>
      </c>
      <c r="B8" s="31">
        <v>2292</v>
      </c>
      <c r="C8" s="20" t="s">
        <v>385</v>
      </c>
      <c r="D8" s="32"/>
      <c r="E8" s="32"/>
      <c r="F8" s="31" t="s">
        <v>18</v>
      </c>
      <c r="G8" s="33" t="s">
        <v>20</v>
      </c>
      <c r="H8" s="21" t="s">
        <v>392</v>
      </c>
      <c r="I8" s="34">
        <v>18902</v>
      </c>
      <c r="J8" s="34">
        <v>18904</v>
      </c>
      <c r="K8" s="35">
        <v>4</v>
      </c>
      <c r="L8" s="35">
        <v>0</v>
      </c>
      <c r="M8" s="35">
        <f>Table2[[#This Row],[Total Pages]]</f>
        <v>4</v>
      </c>
      <c r="N8" s="35">
        <v>0</v>
      </c>
      <c r="O8" s="31" t="s">
        <v>65</v>
      </c>
      <c r="P8" s="31" t="s">
        <v>65</v>
      </c>
      <c r="Q8" s="31" t="s">
        <v>65</v>
      </c>
      <c r="R8" s="31" t="s">
        <v>65</v>
      </c>
      <c r="S8" s="33" t="s">
        <v>65</v>
      </c>
      <c r="T8" s="31" t="s">
        <v>65</v>
      </c>
      <c r="U8" s="31" t="s">
        <v>65</v>
      </c>
    </row>
    <row r="9" spans="1:21" ht="31.5" x14ac:dyDescent="0.25">
      <c r="A9" s="20">
        <v>1</v>
      </c>
      <c r="B9" s="31">
        <v>2875</v>
      </c>
      <c r="C9" s="20" t="s">
        <v>385</v>
      </c>
      <c r="D9" s="32"/>
      <c r="E9" s="32"/>
      <c r="F9" s="31" t="s">
        <v>18</v>
      </c>
      <c r="G9" s="33" t="s">
        <v>20</v>
      </c>
      <c r="H9" s="21" t="s">
        <v>393</v>
      </c>
      <c r="I9" s="34">
        <v>19085</v>
      </c>
      <c r="J9" s="34">
        <v>19085</v>
      </c>
      <c r="K9" s="35">
        <v>108</v>
      </c>
      <c r="L9" s="35">
        <v>0</v>
      </c>
      <c r="M9" s="35">
        <f>Table2[[#This Row],[Total Pages]]</f>
        <v>108</v>
      </c>
      <c r="N9" s="35">
        <v>0</v>
      </c>
      <c r="O9" s="31" t="s">
        <v>65</v>
      </c>
      <c r="P9" s="31" t="s">
        <v>65</v>
      </c>
      <c r="Q9" s="31" t="s">
        <v>65</v>
      </c>
      <c r="R9" s="31" t="s">
        <v>65</v>
      </c>
      <c r="S9" s="33" t="s">
        <v>65</v>
      </c>
      <c r="T9" s="31" t="s">
        <v>65</v>
      </c>
      <c r="U9" s="31" t="s">
        <v>65</v>
      </c>
    </row>
    <row r="10" spans="1:21" ht="31.5" x14ac:dyDescent="0.25">
      <c r="A10" s="20">
        <v>1</v>
      </c>
      <c r="B10" s="31">
        <v>4502</v>
      </c>
      <c r="C10" s="20" t="s">
        <v>385</v>
      </c>
      <c r="D10" s="32"/>
      <c r="E10" s="32"/>
      <c r="F10" s="31" t="s">
        <v>18</v>
      </c>
      <c r="G10" s="33" t="s">
        <v>20</v>
      </c>
      <c r="H10" s="21" t="s">
        <v>394</v>
      </c>
      <c r="I10" s="34">
        <v>18629</v>
      </c>
      <c r="J10" s="34">
        <v>20803</v>
      </c>
      <c r="K10" s="35">
        <v>23</v>
      </c>
      <c r="L10" s="35">
        <v>0</v>
      </c>
      <c r="M10" s="35">
        <f>Table2[[#This Row],[Total Pages]]</f>
        <v>23</v>
      </c>
      <c r="N10" s="35">
        <v>8</v>
      </c>
      <c r="O10" s="31" t="s">
        <v>65</v>
      </c>
      <c r="P10" s="31" t="s">
        <v>65</v>
      </c>
      <c r="Q10" s="31" t="s">
        <v>65</v>
      </c>
      <c r="R10" s="31" t="s">
        <v>65</v>
      </c>
      <c r="S10" s="33" t="s">
        <v>65</v>
      </c>
      <c r="T10" s="31" t="s">
        <v>65</v>
      </c>
      <c r="U10" s="31" t="s">
        <v>65</v>
      </c>
    </row>
    <row r="11" spans="1:21" ht="31.5" x14ac:dyDescent="0.25">
      <c r="A11" s="20">
        <v>1</v>
      </c>
      <c r="B11" s="31">
        <v>4503</v>
      </c>
      <c r="C11" s="20" t="s">
        <v>385</v>
      </c>
      <c r="D11" s="32"/>
      <c r="E11" s="32"/>
      <c r="F11" s="31" t="s">
        <v>18</v>
      </c>
      <c r="G11" s="33" t="s">
        <v>20</v>
      </c>
      <c r="H11" s="21" t="s">
        <v>395</v>
      </c>
      <c r="I11" s="34">
        <v>19815</v>
      </c>
      <c r="J11" s="34">
        <v>19815</v>
      </c>
      <c r="K11" s="35">
        <v>4</v>
      </c>
      <c r="L11" s="35">
        <v>0</v>
      </c>
      <c r="M11" s="35">
        <f>Table2[[#This Row],[Total Pages]]</f>
        <v>4</v>
      </c>
      <c r="N11" s="35">
        <v>0</v>
      </c>
      <c r="O11" s="31" t="s">
        <v>65</v>
      </c>
      <c r="P11" s="31" t="s">
        <v>65</v>
      </c>
      <c r="Q11" s="31" t="s">
        <v>65</v>
      </c>
      <c r="R11" s="31" t="s">
        <v>65</v>
      </c>
      <c r="S11" s="33" t="s">
        <v>65</v>
      </c>
      <c r="T11" s="31" t="s">
        <v>65</v>
      </c>
      <c r="U11" s="31" t="s">
        <v>65</v>
      </c>
    </row>
    <row r="12" spans="1:21" ht="31.5" x14ac:dyDescent="0.25">
      <c r="A12" s="20">
        <v>1</v>
      </c>
      <c r="B12" s="31">
        <v>4504</v>
      </c>
      <c r="C12" s="20" t="s">
        <v>385</v>
      </c>
      <c r="D12" s="32"/>
      <c r="E12" s="32"/>
      <c r="F12" s="31" t="s">
        <v>18</v>
      </c>
      <c r="G12" s="33" t="s">
        <v>20</v>
      </c>
      <c r="H12" s="21" t="s">
        <v>396</v>
      </c>
      <c r="I12" s="34">
        <v>17015</v>
      </c>
      <c r="J12" s="34">
        <v>17015</v>
      </c>
      <c r="K12" s="35">
        <v>1</v>
      </c>
      <c r="L12" s="35">
        <v>0</v>
      </c>
      <c r="M12" s="35">
        <f>Table2[[#This Row],[Total Pages]]</f>
        <v>1</v>
      </c>
      <c r="N12" s="35">
        <v>0</v>
      </c>
      <c r="O12" s="31" t="s">
        <v>65</v>
      </c>
      <c r="P12" s="31" t="s">
        <v>65</v>
      </c>
      <c r="Q12" s="31" t="s">
        <v>65</v>
      </c>
      <c r="R12" s="31" t="s">
        <v>65</v>
      </c>
      <c r="S12" s="33" t="s">
        <v>65</v>
      </c>
      <c r="T12" s="31" t="s">
        <v>65</v>
      </c>
      <c r="U12" s="31" t="s">
        <v>65</v>
      </c>
    </row>
    <row r="13" spans="1:21" ht="31.5" x14ac:dyDescent="0.25">
      <c r="A13" s="20">
        <v>1</v>
      </c>
      <c r="B13" s="31">
        <v>4506</v>
      </c>
      <c r="C13" s="20" t="s">
        <v>385</v>
      </c>
      <c r="D13" s="32"/>
      <c r="E13" s="32"/>
      <c r="F13" s="31" t="s">
        <v>18</v>
      </c>
      <c r="G13" s="33" t="s">
        <v>20</v>
      </c>
      <c r="H13" s="21" t="s">
        <v>397</v>
      </c>
      <c r="I13" s="34">
        <v>18707</v>
      </c>
      <c r="J13" s="34">
        <v>18995</v>
      </c>
      <c r="K13" s="35">
        <v>47</v>
      </c>
      <c r="L13" s="35">
        <v>0</v>
      </c>
      <c r="M13" s="35">
        <f>Table2[[#This Row],[Total Pages]]</f>
        <v>47</v>
      </c>
      <c r="N13" s="35">
        <v>37</v>
      </c>
      <c r="O13" s="31" t="s">
        <v>65</v>
      </c>
      <c r="P13" s="31" t="s">
        <v>65</v>
      </c>
      <c r="Q13" s="31" t="s">
        <v>65</v>
      </c>
      <c r="R13" s="31" t="s">
        <v>65</v>
      </c>
      <c r="S13" s="33" t="s">
        <v>65</v>
      </c>
      <c r="T13" s="31" t="s">
        <v>65</v>
      </c>
      <c r="U13" s="31" t="s">
        <v>65</v>
      </c>
    </row>
    <row r="14" spans="1:21" x14ac:dyDescent="0.25">
      <c r="A14" s="20">
        <v>1</v>
      </c>
      <c r="B14" s="31">
        <v>4507</v>
      </c>
      <c r="C14" s="20" t="s">
        <v>385</v>
      </c>
      <c r="D14" s="32"/>
      <c r="E14" s="32"/>
      <c r="F14" s="31" t="s">
        <v>18</v>
      </c>
      <c r="G14" s="33" t="s">
        <v>20</v>
      </c>
      <c r="H14" s="21" t="s">
        <v>398</v>
      </c>
      <c r="I14" s="34">
        <v>12350</v>
      </c>
      <c r="J14" s="34">
        <v>17035</v>
      </c>
      <c r="K14" s="35">
        <v>25</v>
      </c>
      <c r="L14" s="35">
        <v>0</v>
      </c>
      <c r="M14" s="35">
        <f>Table2[[#This Row],[Total Pages]]</f>
        <v>25</v>
      </c>
      <c r="N14" s="35">
        <v>0</v>
      </c>
      <c r="O14" s="31" t="s">
        <v>65</v>
      </c>
      <c r="P14" s="31" t="s">
        <v>65</v>
      </c>
      <c r="Q14" s="31" t="s">
        <v>65</v>
      </c>
      <c r="R14" s="31" t="s">
        <v>65</v>
      </c>
      <c r="S14" s="33" t="s">
        <v>65</v>
      </c>
      <c r="T14" s="31" t="s">
        <v>65</v>
      </c>
      <c r="U14" s="31" t="s">
        <v>65</v>
      </c>
    </row>
    <row r="15" spans="1:21" ht="31.5" x14ac:dyDescent="0.25">
      <c r="A15" s="20">
        <v>1</v>
      </c>
      <c r="B15" s="31">
        <v>4581</v>
      </c>
      <c r="C15" s="20" t="s">
        <v>385</v>
      </c>
      <c r="D15" s="32"/>
      <c r="E15" s="32"/>
      <c r="F15" s="31" t="s">
        <v>18</v>
      </c>
      <c r="G15" s="33" t="s">
        <v>20</v>
      </c>
      <c r="H15" s="21" t="s">
        <v>399</v>
      </c>
      <c r="I15" s="34">
        <v>18507</v>
      </c>
      <c r="J15" s="34">
        <v>18993</v>
      </c>
      <c r="K15" s="35">
        <v>123</v>
      </c>
      <c r="L15" s="35">
        <v>0</v>
      </c>
      <c r="M15" s="35">
        <f>Table2[[#This Row],[Total Pages]]</f>
        <v>123</v>
      </c>
      <c r="N15" s="35">
        <v>0</v>
      </c>
      <c r="O15" s="31" t="s">
        <v>65</v>
      </c>
      <c r="P15" s="31" t="s">
        <v>65</v>
      </c>
      <c r="Q15" s="31" t="s">
        <v>65</v>
      </c>
      <c r="R15" s="31" t="s">
        <v>65</v>
      </c>
      <c r="S15" s="33" t="s">
        <v>65</v>
      </c>
      <c r="T15" s="31" t="s">
        <v>65</v>
      </c>
      <c r="U15" s="31" t="s">
        <v>65</v>
      </c>
    </row>
    <row r="16" spans="1:21" ht="31.5" x14ac:dyDescent="0.25">
      <c r="A16" s="20">
        <v>1</v>
      </c>
      <c r="B16" s="31">
        <v>4592</v>
      </c>
      <c r="C16" s="20" t="s">
        <v>385</v>
      </c>
      <c r="D16" s="32"/>
      <c r="E16" s="32"/>
      <c r="F16" s="31" t="s">
        <v>18</v>
      </c>
      <c r="G16" s="33" t="s">
        <v>20</v>
      </c>
      <c r="H16" s="21" t="s">
        <v>400</v>
      </c>
      <c r="I16" s="34">
        <v>19115</v>
      </c>
      <c r="J16" s="34">
        <v>19145</v>
      </c>
      <c r="K16" s="35">
        <v>51</v>
      </c>
      <c r="L16" s="35">
        <v>0</v>
      </c>
      <c r="M16" s="35">
        <f>Table2[[#This Row],[Total Pages]]</f>
        <v>51</v>
      </c>
      <c r="N16" s="35">
        <v>0</v>
      </c>
      <c r="O16" s="31" t="s">
        <v>65</v>
      </c>
      <c r="P16" s="31" t="s">
        <v>65</v>
      </c>
      <c r="Q16" s="31" t="s">
        <v>65</v>
      </c>
      <c r="R16" s="31" t="s">
        <v>65</v>
      </c>
      <c r="S16" s="33" t="s">
        <v>65</v>
      </c>
      <c r="T16" s="31" t="s">
        <v>65</v>
      </c>
      <c r="U16" s="31" t="s">
        <v>65</v>
      </c>
    </row>
    <row r="17" spans="1:21" ht="47.25" x14ac:dyDescent="0.25">
      <c r="A17" s="20">
        <v>1</v>
      </c>
      <c r="B17" s="31">
        <v>4600</v>
      </c>
      <c r="C17" s="20" t="s">
        <v>385</v>
      </c>
      <c r="D17" s="32"/>
      <c r="E17" s="32"/>
      <c r="F17" s="31" t="s">
        <v>18</v>
      </c>
      <c r="G17" s="33" t="s">
        <v>20</v>
      </c>
      <c r="H17" s="21" t="s">
        <v>401</v>
      </c>
      <c r="I17" s="34">
        <v>19146</v>
      </c>
      <c r="J17" s="34">
        <v>19175</v>
      </c>
      <c r="K17" s="35">
        <v>30</v>
      </c>
      <c r="L17" s="35">
        <v>0</v>
      </c>
      <c r="M17" s="35">
        <f>Table2[[#This Row],[Total Pages]]</f>
        <v>30</v>
      </c>
      <c r="N17" s="35">
        <v>0</v>
      </c>
      <c r="O17" s="31" t="s">
        <v>65</v>
      </c>
      <c r="P17" s="31" t="s">
        <v>65</v>
      </c>
      <c r="Q17" s="31" t="s">
        <v>65</v>
      </c>
      <c r="R17" s="31" t="s">
        <v>65</v>
      </c>
      <c r="S17" s="31" t="s">
        <v>65</v>
      </c>
      <c r="T17" s="31" t="s">
        <v>65</v>
      </c>
      <c r="U17" s="31" t="s">
        <v>65</v>
      </c>
    </row>
    <row r="18" spans="1:21" x14ac:dyDescent="0.25">
      <c r="A18" s="20">
        <v>1</v>
      </c>
      <c r="B18" s="31">
        <v>4961</v>
      </c>
      <c r="C18" s="20" t="s">
        <v>385</v>
      </c>
      <c r="D18" s="32"/>
      <c r="E18" s="32"/>
      <c r="F18" s="31" t="s">
        <v>18</v>
      </c>
      <c r="G18" s="33" t="s">
        <v>20</v>
      </c>
      <c r="H18" s="21" t="s">
        <v>668</v>
      </c>
      <c r="I18" s="34">
        <v>23201</v>
      </c>
      <c r="J18" s="34">
        <v>23201</v>
      </c>
      <c r="K18" s="35">
        <v>9</v>
      </c>
      <c r="L18" s="35">
        <v>0</v>
      </c>
      <c r="M18" s="35">
        <f>Table2[[#This Row],[Total Pages]]</f>
        <v>9</v>
      </c>
      <c r="N18" s="35">
        <v>0</v>
      </c>
      <c r="O18" s="31" t="s">
        <v>65</v>
      </c>
      <c r="P18" s="31" t="s">
        <v>65</v>
      </c>
      <c r="Q18" s="31" t="s">
        <v>65</v>
      </c>
      <c r="R18" s="31" t="s">
        <v>65</v>
      </c>
      <c r="S18" s="31" t="s">
        <v>65</v>
      </c>
      <c r="T18" s="31" t="s">
        <v>65</v>
      </c>
      <c r="U18" s="31" t="s">
        <v>65</v>
      </c>
    </row>
    <row r="19" spans="1:21" x14ac:dyDescent="0.25">
      <c r="A19" s="20">
        <v>1</v>
      </c>
      <c r="B19" s="31">
        <v>5288</v>
      </c>
      <c r="C19" s="20" t="s">
        <v>385</v>
      </c>
      <c r="D19" s="32"/>
      <c r="E19" s="32"/>
      <c r="F19" s="31" t="s">
        <v>18</v>
      </c>
      <c r="G19" s="33" t="s">
        <v>20</v>
      </c>
      <c r="H19" s="21" t="s">
        <v>402</v>
      </c>
      <c r="I19" s="34">
        <v>17754</v>
      </c>
      <c r="J19" s="34">
        <v>17754</v>
      </c>
      <c r="K19" s="35">
        <v>34</v>
      </c>
      <c r="L19" s="35">
        <v>0</v>
      </c>
      <c r="M19" s="35">
        <f>Table2[[#This Row],[Total Pages]]</f>
        <v>34</v>
      </c>
      <c r="N19" s="35">
        <v>0</v>
      </c>
      <c r="O19" s="31" t="s">
        <v>65</v>
      </c>
      <c r="P19" s="31" t="s">
        <v>65</v>
      </c>
      <c r="Q19" s="31" t="s">
        <v>65</v>
      </c>
      <c r="R19" s="31" t="s">
        <v>65</v>
      </c>
      <c r="S19" s="31" t="s">
        <v>65</v>
      </c>
      <c r="T19" s="31" t="s">
        <v>65</v>
      </c>
      <c r="U19" s="31" t="s">
        <v>65</v>
      </c>
    </row>
    <row r="20" spans="1:21" x14ac:dyDescent="0.25">
      <c r="A20" s="20">
        <v>1</v>
      </c>
      <c r="B20" s="31">
        <v>5443</v>
      </c>
      <c r="C20" s="20" t="s">
        <v>385</v>
      </c>
      <c r="D20" s="32"/>
      <c r="E20" s="32"/>
      <c r="F20" s="31" t="s">
        <v>18</v>
      </c>
      <c r="G20" s="33" t="s">
        <v>20</v>
      </c>
      <c r="H20" s="21" t="s">
        <v>403</v>
      </c>
      <c r="I20" s="34">
        <v>19288</v>
      </c>
      <c r="J20" s="34">
        <v>19288</v>
      </c>
      <c r="K20" s="35">
        <v>6</v>
      </c>
      <c r="L20" s="35">
        <v>0</v>
      </c>
      <c r="M20" s="35">
        <f>Table2[[#This Row],[Total Pages]]</f>
        <v>6</v>
      </c>
      <c r="N20" s="35">
        <v>0</v>
      </c>
      <c r="O20" s="31" t="s">
        <v>65</v>
      </c>
      <c r="P20" s="31" t="s">
        <v>65</v>
      </c>
      <c r="Q20" s="31" t="s">
        <v>65</v>
      </c>
      <c r="R20" s="31" t="s">
        <v>65</v>
      </c>
      <c r="S20" s="31" t="s">
        <v>65</v>
      </c>
      <c r="T20" s="31" t="s">
        <v>65</v>
      </c>
      <c r="U20" s="31" t="s">
        <v>65</v>
      </c>
    </row>
    <row r="21" spans="1:21" ht="31.5" x14ac:dyDescent="0.25">
      <c r="A21" s="20">
        <v>1</v>
      </c>
      <c r="B21" s="31">
        <v>5482</v>
      </c>
      <c r="C21" s="20" t="s">
        <v>385</v>
      </c>
      <c r="D21" s="32"/>
      <c r="E21" s="32"/>
      <c r="F21" s="31" t="s">
        <v>18</v>
      </c>
      <c r="G21" s="33" t="s">
        <v>20</v>
      </c>
      <c r="H21" s="21" t="s">
        <v>404</v>
      </c>
      <c r="I21" s="34">
        <v>16865</v>
      </c>
      <c r="J21" s="34">
        <v>16874</v>
      </c>
      <c r="K21" s="35">
        <v>77</v>
      </c>
      <c r="L21" s="35">
        <v>0</v>
      </c>
      <c r="M21" s="35">
        <f>Table2[[#This Row],[Total Pages]]</f>
        <v>77</v>
      </c>
      <c r="N21" s="35">
        <v>0</v>
      </c>
      <c r="O21" s="31" t="s">
        <v>65</v>
      </c>
      <c r="P21" s="31" t="s">
        <v>65</v>
      </c>
      <c r="Q21" s="31" t="s">
        <v>65</v>
      </c>
      <c r="R21" s="31" t="s">
        <v>65</v>
      </c>
      <c r="S21" s="31" t="s">
        <v>65</v>
      </c>
      <c r="T21" s="31" t="s">
        <v>65</v>
      </c>
      <c r="U21" s="31" t="s">
        <v>65</v>
      </c>
    </row>
    <row r="22" spans="1:21" ht="47.25" x14ac:dyDescent="0.25">
      <c r="A22" s="20">
        <v>1</v>
      </c>
      <c r="B22" s="31">
        <v>6378</v>
      </c>
      <c r="C22" s="20" t="s">
        <v>385</v>
      </c>
      <c r="D22" s="32"/>
      <c r="E22" s="32"/>
      <c r="F22" s="31" t="s">
        <v>18</v>
      </c>
      <c r="G22" s="33" t="s">
        <v>20</v>
      </c>
      <c r="H22" s="21" t="s">
        <v>405</v>
      </c>
      <c r="I22" s="34">
        <v>18192</v>
      </c>
      <c r="J22" s="34">
        <v>18192</v>
      </c>
      <c r="K22" s="35">
        <v>26</v>
      </c>
      <c r="L22" s="35">
        <v>0</v>
      </c>
      <c r="M22" s="35">
        <f>Table2[[#This Row],[Total Pages]]</f>
        <v>26</v>
      </c>
      <c r="N22" s="35">
        <v>0</v>
      </c>
      <c r="O22" s="31" t="s">
        <v>65</v>
      </c>
      <c r="P22" s="31" t="s">
        <v>65</v>
      </c>
      <c r="Q22" s="31" t="s">
        <v>65</v>
      </c>
      <c r="R22" s="31" t="s">
        <v>65</v>
      </c>
      <c r="S22" s="31" t="s">
        <v>65</v>
      </c>
      <c r="T22" s="31" t="s">
        <v>65</v>
      </c>
      <c r="U22" s="31" t="s">
        <v>65</v>
      </c>
    </row>
    <row r="23" spans="1:21" ht="31.5" x14ac:dyDescent="0.25">
      <c r="A23" s="20">
        <v>1</v>
      </c>
      <c r="B23" s="31">
        <v>6599</v>
      </c>
      <c r="C23" s="20" t="s">
        <v>385</v>
      </c>
      <c r="D23" s="32"/>
      <c r="E23" s="32"/>
      <c r="F23" s="31" t="s">
        <v>18</v>
      </c>
      <c r="G23" s="33" t="s">
        <v>20</v>
      </c>
      <c r="H23" s="21" t="s">
        <v>406</v>
      </c>
      <c r="I23" s="34">
        <v>17713</v>
      </c>
      <c r="J23" s="34">
        <v>17713</v>
      </c>
      <c r="K23" s="35">
        <v>3</v>
      </c>
      <c r="L23" s="35">
        <v>0</v>
      </c>
      <c r="M23" s="35">
        <f>Table2[[#This Row],[Total Pages]]</f>
        <v>3</v>
      </c>
      <c r="N23" s="35">
        <v>0</v>
      </c>
      <c r="O23" s="31" t="s">
        <v>65</v>
      </c>
      <c r="P23" s="31" t="s">
        <v>65</v>
      </c>
      <c r="Q23" s="31" t="s">
        <v>65</v>
      </c>
      <c r="R23" s="31" t="s">
        <v>65</v>
      </c>
      <c r="S23" s="31" t="s">
        <v>65</v>
      </c>
      <c r="T23" s="31" t="s">
        <v>65</v>
      </c>
      <c r="U23" s="31" t="s">
        <v>65</v>
      </c>
    </row>
    <row r="24" spans="1:21" ht="31.5" x14ac:dyDescent="0.25">
      <c r="A24" s="20">
        <v>1</v>
      </c>
      <c r="B24" s="31">
        <v>7660</v>
      </c>
      <c r="C24" s="20" t="s">
        <v>385</v>
      </c>
      <c r="D24" s="32"/>
      <c r="E24" s="32"/>
      <c r="F24" s="31" t="s">
        <v>18</v>
      </c>
      <c r="G24" s="33" t="s">
        <v>20</v>
      </c>
      <c r="H24" s="21" t="s">
        <v>407</v>
      </c>
      <c r="I24" s="34">
        <v>18822</v>
      </c>
      <c r="J24" s="34">
        <v>18856</v>
      </c>
      <c r="K24" s="35">
        <v>11</v>
      </c>
      <c r="L24" s="35">
        <v>0</v>
      </c>
      <c r="M24" s="35">
        <f>Table2[[#This Row],[Total Pages]]</f>
        <v>11</v>
      </c>
      <c r="N24" s="35">
        <v>11</v>
      </c>
      <c r="O24" s="31" t="s">
        <v>65</v>
      </c>
      <c r="P24" s="31" t="s">
        <v>65</v>
      </c>
      <c r="Q24" s="31" t="s">
        <v>65</v>
      </c>
      <c r="R24" s="31" t="s">
        <v>65</v>
      </c>
      <c r="S24" s="31" t="s">
        <v>65</v>
      </c>
      <c r="T24" s="31" t="s">
        <v>65</v>
      </c>
      <c r="U24" s="31" t="s">
        <v>65</v>
      </c>
    </row>
    <row r="25" spans="1:21" ht="31.5" x14ac:dyDescent="0.25">
      <c r="A25" s="20">
        <v>1</v>
      </c>
      <c r="B25" s="31">
        <v>7915</v>
      </c>
      <c r="C25" s="20" t="s">
        <v>385</v>
      </c>
      <c r="D25" s="32"/>
      <c r="E25" s="32"/>
      <c r="F25" s="31" t="s">
        <v>18</v>
      </c>
      <c r="G25" s="33" t="s">
        <v>20</v>
      </c>
      <c r="H25" s="21" t="s">
        <v>408</v>
      </c>
      <c r="I25" s="36" t="s">
        <v>678</v>
      </c>
      <c r="J25" s="36" t="s">
        <v>679</v>
      </c>
      <c r="K25" s="35">
        <v>13</v>
      </c>
      <c r="L25" s="35">
        <v>0</v>
      </c>
      <c r="M25" s="35">
        <f>Table2[[#This Row],[Total Pages]]</f>
        <v>13</v>
      </c>
      <c r="N25" s="35">
        <v>13</v>
      </c>
      <c r="O25" s="31" t="s">
        <v>65</v>
      </c>
      <c r="P25" s="31" t="s">
        <v>65</v>
      </c>
      <c r="Q25" s="31" t="s">
        <v>65</v>
      </c>
      <c r="R25" s="31" t="s">
        <v>65</v>
      </c>
      <c r="S25" s="31" t="s">
        <v>65</v>
      </c>
      <c r="T25" s="31" t="s">
        <v>65</v>
      </c>
      <c r="U25" s="31" t="s">
        <v>65</v>
      </c>
    </row>
    <row r="26" spans="1:21" x14ac:dyDescent="0.25">
      <c r="A26" s="20">
        <v>1</v>
      </c>
      <c r="B26" s="31">
        <v>8178</v>
      </c>
      <c r="C26" s="20" t="s">
        <v>385</v>
      </c>
      <c r="D26" s="32"/>
      <c r="E26" s="32"/>
      <c r="F26" s="31" t="s">
        <v>18</v>
      </c>
      <c r="G26" s="33" t="s">
        <v>20</v>
      </c>
      <c r="H26" s="21" t="s">
        <v>409</v>
      </c>
      <c r="I26" s="34">
        <v>6941</v>
      </c>
      <c r="J26" s="34">
        <v>30317</v>
      </c>
      <c r="K26" s="35">
        <v>4</v>
      </c>
      <c r="L26" s="35">
        <v>0</v>
      </c>
      <c r="M26" s="35">
        <f>Table2[[#This Row],[Total Pages]]</f>
        <v>4</v>
      </c>
      <c r="N26" s="35">
        <v>0</v>
      </c>
      <c r="O26" s="31" t="s">
        <v>65</v>
      </c>
      <c r="P26" s="31" t="s">
        <v>65</v>
      </c>
      <c r="Q26" s="31" t="s">
        <v>65</v>
      </c>
      <c r="R26" s="31" t="s">
        <v>65</v>
      </c>
      <c r="S26" s="31" t="s">
        <v>65</v>
      </c>
      <c r="T26" s="31" t="s">
        <v>65</v>
      </c>
      <c r="U26" s="31" t="s">
        <v>65</v>
      </c>
    </row>
    <row r="27" spans="1:21" ht="31.5" x14ac:dyDescent="0.25">
      <c r="A27" s="20">
        <v>1</v>
      </c>
      <c r="B27" s="31">
        <v>8642</v>
      </c>
      <c r="C27" s="20" t="s">
        <v>385</v>
      </c>
      <c r="D27" s="32"/>
      <c r="E27" s="32"/>
      <c r="F27" s="31" t="s">
        <v>18</v>
      </c>
      <c r="G27" s="33" t="s">
        <v>20</v>
      </c>
      <c r="H27" s="21" t="s">
        <v>410</v>
      </c>
      <c r="I27" s="34">
        <v>17319</v>
      </c>
      <c r="J27" s="34">
        <v>17319</v>
      </c>
      <c r="K27" s="35">
        <v>11</v>
      </c>
      <c r="L27" s="35">
        <v>0</v>
      </c>
      <c r="M27" s="35">
        <f>Table2[[#This Row],[Total Pages]]</f>
        <v>11</v>
      </c>
      <c r="N27" s="35">
        <v>0</v>
      </c>
      <c r="O27" s="31" t="s">
        <v>65</v>
      </c>
      <c r="P27" s="31" t="s">
        <v>65</v>
      </c>
      <c r="Q27" s="31" t="s">
        <v>65</v>
      </c>
      <c r="R27" s="31" t="s">
        <v>65</v>
      </c>
      <c r="S27" s="31" t="s">
        <v>65</v>
      </c>
      <c r="T27" s="31" t="s">
        <v>65</v>
      </c>
      <c r="U27" s="31" t="s">
        <v>65</v>
      </c>
    </row>
    <row r="28" spans="1:21" ht="31.5" x14ac:dyDescent="0.25">
      <c r="A28" s="20">
        <v>1</v>
      </c>
      <c r="B28" s="31">
        <v>8694</v>
      </c>
      <c r="C28" s="20" t="s">
        <v>385</v>
      </c>
      <c r="D28" s="32"/>
      <c r="E28" s="32"/>
      <c r="F28" s="31" t="s">
        <v>18</v>
      </c>
      <c r="G28" s="33" t="s">
        <v>20</v>
      </c>
      <c r="H28" s="21" t="s">
        <v>411</v>
      </c>
      <c r="I28" s="34">
        <v>16973</v>
      </c>
      <c r="J28" s="34">
        <v>16978</v>
      </c>
      <c r="K28" s="35">
        <v>4</v>
      </c>
      <c r="L28" s="35">
        <v>0</v>
      </c>
      <c r="M28" s="35">
        <f>Table2[[#This Row],[Total Pages]]</f>
        <v>4</v>
      </c>
      <c r="N28" s="35">
        <v>0</v>
      </c>
      <c r="O28" s="31" t="s">
        <v>65</v>
      </c>
      <c r="P28" s="31" t="s">
        <v>65</v>
      </c>
      <c r="Q28" s="31" t="s">
        <v>65</v>
      </c>
      <c r="R28" s="31" t="s">
        <v>65</v>
      </c>
      <c r="S28" s="31" t="s">
        <v>65</v>
      </c>
      <c r="T28" s="31" t="s">
        <v>65</v>
      </c>
      <c r="U28" s="31" t="s">
        <v>65</v>
      </c>
    </row>
    <row r="29" spans="1:21" x14ac:dyDescent="0.25">
      <c r="A29" s="20">
        <v>1</v>
      </c>
      <c r="B29" s="31">
        <v>8789</v>
      </c>
      <c r="C29" s="20" t="s">
        <v>385</v>
      </c>
      <c r="D29" s="32"/>
      <c r="E29" s="32"/>
      <c r="F29" s="31" t="s">
        <v>18</v>
      </c>
      <c r="G29" s="33" t="s">
        <v>20</v>
      </c>
      <c r="H29" s="21" t="s">
        <v>412</v>
      </c>
      <c r="I29" s="34">
        <v>18058</v>
      </c>
      <c r="J29" s="34">
        <v>18058</v>
      </c>
      <c r="K29" s="35">
        <v>1</v>
      </c>
      <c r="L29" s="35">
        <v>0</v>
      </c>
      <c r="M29" s="35">
        <f>Table2[[#This Row],[Total Pages]]</f>
        <v>1</v>
      </c>
      <c r="N29" s="35">
        <v>0</v>
      </c>
      <c r="O29" s="31" t="s">
        <v>65</v>
      </c>
      <c r="P29" s="31" t="s">
        <v>65</v>
      </c>
      <c r="Q29" s="31" t="s">
        <v>65</v>
      </c>
      <c r="R29" s="31" t="s">
        <v>65</v>
      </c>
      <c r="S29" s="31" t="s">
        <v>65</v>
      </c>
      <c r="T29" s="31" t="s">
        <v>65</v>
      </c>
      <c r="U29" s="31" t="s">
        <v>65</v>
      </c>
    </row>
    <row r="30" spans="1:21" x14ac:dyDescent="0.25">
      <c r="A30" s="20">
        <v>1</v>
      </c>
      <c r="B30" s="31">
        <v>8879</v>
      </c>
      <c r="C30" s="20" t="s">
        <v>385</v>
      </c>
      <c r="D30" s="32"/>
      <c r="E30" s="32"/>
      <c r="F30" s="31" t="s">
        <v>18</v>
      </c>
      <c r="G30" s="33" t="s">
        <v>20</v>
      </c>
      <c r="H30" s="21" t="s">
        <v>413</v>
      </c>
      <c r="I30" s="34">
        <v>16876</v>
      </c>
      <c r="J30" s="34">
        <v>16876</v>
      </c>
      <c r="K30" s="35">
        <v>70</v>
      </c>
      <c r="L30" s="35">
        <v>0</v>
      </c>
      <c r="M30" s="35">
        <f>Table2[[#This Row],[Total Pages]]</f>
        <v>70</v>
      </c>
      <c r="N30" s="35">
        <v>0</v>
      </c>
      <c r="O30" s="31" t="s">
        <v>65</v>
      </c>
      <c r="P30" s="31" t="s">
        <v>65</v>
      </c>
      <c r="Q30" s="31" t="s">
        <v>65</v>
      </c>
      <c r="R30" s="31" t="s">
        <v>65</v>
      </c>
      <c r="S30" s="31" t="s">
        <v>65</v>
      </c>
      <c r="T30" s="31" t="s">
        <v>65</v>
      </c>
      <c r="U30" s="31" t="s">
        <v>65</v>
      </c>
    </row>
    <row r="31" spans="1:21" x14ac:dyDescent="0.25">
      <c r="A31" s="20">
        <v>1</v>
      </c>
      <c r="B31" s="31">
        <v>8880</v>
      </c>
      <c r="C31" s="20" t="s">
        <v>385</v>
      </c>
      <c r="D31" s="32"/>
      <c r="E31" s="32"/>
      <c r="F31" s="31" t="s">
        <v>18</v>
      </c>
      <c r="G31" s="33" t="s">
        <v>20</v>
      </c>
      <c r="H31" s="21" t="s">
        <v>414</v>
      </c>
      <c r="I31" s="34">
        <v>17333</v>
      </c>
      <c r="J31" s="34">
        <v>17333</v>
      </c>
      <c r="K31" s="35">
        <v>70</v>
      </c>
      <c r="L31" s="35">
        <v>0</v>
      </c>
      <c r="M31" s="35">
        <f>Table2[[#This Row],[Total Pages]]</f>
        <v>70</v>
      </c>
      <c r="N31" s="35">
        <v>0</v>
      </c>
      <c r="O31" s="31" t="s">
        <v>65</v>
      </c>
      <c r="P31" s="31" t="s">
        <v>65</v>
      </c>
      <c r="Q31" s="31" t="s">
        <v>65</v>
      </c>
      <c r="R31" s="31" t="s">
        <v>65</v>
      </c>
      <c r="S31" s="31" t="s">
        <v>65</v>
      </c>
      <c r="T31" s="31" t="s">
        <v>65</v>
      </c>
      <c r="U31" s="31" t="s">
        <v>65</v>
      </c>
    </row>
    <row r="32" spans="1:21" ht="31.5" x14ac:dyDescent="0.25">
      <c r="A32" s="20">
        <v>1</v>
      </c>
      <c r="B32" s="31">
        <v>8881</v>
      </c>
      <c r="C32" s="20" t="s">
        <v>385</v>
      </c>
      <c r="D32" s="32"/>
      <c r="E32" s="32"/>
      <c r="F32" s="31" t="s">
        <v>18</v>
      </c>
      <c r="G32" s="33" t="s">
        <v>20</v>
      </c>
      <c r="H32" s="21" t="s">
        <v>415</v>
      </c>
      <c r="I32" s="34">
        <v>17062</v>
      </c>
      <c r="J32" s="34">
        <v>17062</v>
      </c>
      <c r="K32" s="56">
        <v>81</v>
      </c>
      <c r="L32" s="35">
        <v>0</v>
      </c>
      <c r="M32" s="56">
        <f>Table2[[#This Row],[Total Pages]]</f>
        <v>81</v>
      </c>
      <c r="N32" s="56">
        <v>81</v>
      </c>
      <c r="O32" s="31" t="s">
        <v>65</v>
      </c>
      <c r="P32" s="31" t="s">
        <v>65</v>
      </c>
      <c r="Q32" s="31" t="s">
        <v>65</v>
      </c>
      <c r="R32" s="31" t="s">
        <v>65</v>
      </c>
      <c r="S32" s="31" t="s">
        <v>65</v>
      </c>
      <c r="T32" s="31" t="s">
        <v>65</v>
      </c>
      <c r="U32" s="31" t="s">
        <v>65</v>
      </c>
    </row>
    <row r="33" spans="1:21" x14ac:dyDescent="0.25">
      <c r="A33" s="20">
        <v>1</v>
      </c>
      <c r="B33" s="31">
        <v>9009</v>
      </c>
      <c r="C33" s="20" t="s">
        <v>385</v>
      </c>
      <c r="D33" s="32"/>
      <c r="E33" s="32"/>
      <c r="F33" s="31" t="s">
        <v>18</v>
      </c>
      <c r="G33" s="33" t="s">
        <v>20</v>
      </c>
      <c r="H33" s="21" t="s">
        <v>416</v>
      </c>
      <c r="I33" s="34">
        <v>16893</v>
      </c>
      <c r="J33" s="34">
        <v>16893</v>
      </c>
      <c r="K33" s="56">
        <v>110</v>
      </c>
      <c r="L33" s="35">
        <v>0</v>
      </c>
      <c r="M33" s="56">
        <f>Table2[[#This Row],[Total Pages]]</f>
        <v>110</v>
      </c>
      <c r="N33" s="35">
        <v>0</v>
      </c>
      <c r="O33" s="31" t="s">
        <v>65</v>
      </c>
      <c r="P33" s="31" t="s">
        <v>65</v>
      </c>
      <c r="Q33" s="31" t="s">
        <v>65</v>
      </c>
      <c r="R33" s="31" t="s">
        <v>65</v>
      </c>
      <c r="S33" s="31" t="s">
        <v>65</v>
      </c>
      <c r="T33" s="31" t="s">
        <v>65</v>
      </c>
      <c r="U33" s="31" t="s">
        <v>65</v>
      </c>
    </row>
    <row r="34" spans="1:21" ht="31.5" x14ac:dyDescent="0.25">
      <c r="A34" s="20">
        <v>1</v>
      </c>
      <c r="B34" s="31">
        <v>9620</v>
      </c>
      <c r="C34" s="20" t="s">
        <v>385</v>
      </c>
      <c r="D34" s="32"/>
      <c r="E34" s="32"/>
      <c r="F34" s="31" t="s">
        <v>18</v>
      </c>
      <c r="G34" s="33" t="s">
        <v>20</v>
      </c>
      <c r="H34" s="21" t="s">
        <v>417</v>
      </c>
      <c r="I34" s="34">
        <v>16272</v>
      </c>
      <c r="J34" s="34">
        <v>16477</v>
      </c>
      <c r="K34" s="56">
        <v>17</v>
      </c>
      <c r="L34" s="35">
        <v>0</v>
      </c>
      <c r="M34" s="56">
        <f>Table2[[#This Row],[Total Pages]]</f>
        <v>17</v>
      </c>
      <c r="N34" s="35">
        <v>0</v>
      </c>
      <c r="O34" s="31" t="s">
        <v>65</v>
      </c>
      <c r="P34" s="31" t="s">
        <v>65</v>
      </c>
      <c r="Q34" s="31" t="s">
        <v>65</v>
      </c>
      <c r="R34" s="31" t="s">
        <v>65</v>
      </c>
      <c r="S34" s="31" t="s">
        <v>65</v>
      </c>
      <c r="T34" s="31" t="s">
        <v>65</v>
      </c>
      <c r="U34" s="31" t="s">
        <v>65</v>
      </c>
    </row>
    <row r="35" spans="1:21" ht="47.25" x14ac:dyDescent="0.25">
      <c r="A35" s="20">
        <v>1</v>
      </c>
      <c r="B35" s="31">
        <v>9839</v>
      </c>
      <c r="C35" s="20" t="s">
        <v>385</v>
      </c>
      <c r="D35" s="32"/>
      <c r="E35" s="32"/>
      <c r="F35" s="31" t="s">
        <v>18</v>
      </c>
      <c r="G35" s="33" t="s">
        <v>20</v>
      </c>
      <c r="H35" s="21" t="s">
        <v>418</v>
      </c>
      <c r="I35" s="34">
        <v>19904</v>
      </c>
      <c r="J35" s="34">
        <v>19904</v>
      </c>
      <c r="K35" s="56">
        <v>42</v>
      </c>
      <c r="L35" s="35">
        <v>0</v>
      </c>
      <c r="M35" s="56">
        <f>Table2[[#This Row],[Total Pages]]</f>
        <v>42</v>
      </c>
      <c r="N35" s="35">
        <v>0</v>
      </c>
      <c r="O35" s="31" t="s">
        <v>65</v>
      </c>
      <c r="P35" s="31" t="s">
        <v>65</v>
      </c>
      <c r="Q35" s="31" t="s">
        <v>65</v>
      </c>
      <c r="R35" s="31" t="s">
        <v>65</v>
      </c>
      <c r="S35" s="31" t="s">
        <v>65</v>
      </c>
      <c r="T35" s="31" t="s">
        <v>65</v>
      </c>
      <c r="U35" s="31" t="s">
        <v>65</v>
      </c>
    </row>
    <row r="36" spans="1:21" x14ac:dyDescent="0.25">
      <c r="A36" s="20">
        <v>1</v>
      </c>
      <c r="B36" s="31">
        <v>9841</v>
      </c>
      <c r="C36" s="20" t="s">
        <v>385</v>
      </c>
      <c r="D36" s="32"/>
      <c r="E36" s="32"/>
      <c r="F36" s="31" t="s">
        <v>18</v>
      </c>
      <c r="G36" s="33" t="s">
        <v>20</v>
      </c>
      <c r="H36" s="21" t="s">
        <v>419</v>
      </c>
      <c r="I36" s="34">
        <v>19911</v>
      </c>
      <c r="J36" s="34">
        <v>19911</v>
      </c>
      <c r="K36" s="56">
        <v>5</v>
      </c>
      <c r="L36" s="35">
        <v>0</v>
      </c>
      <c r="M36" s="56">
        <f>Table2[[#This Row],[Total Pages]]</f>
        <v>5</v>
      </c>
      <c r="N36" s="35">
        <v>0</v>
      </c>
      <c r="O36" s="31" t="s">
        <v>65</v>
      </c>
      <c r="P36" s="31" t="s">
        <v>65</v>
      </c>
      <c r="Q36" s="31" t="s">
        <v>65</v>
      </c>
      <c r="R36" s="31" t="s">
        <v>65</v>
      </c>
      <c r="S36" s="31" t="s">
        <v>65</v>
      </c>
      <c r="T36" s="31" t="s">
        <v>65</v>
      </c>
      <c r="U36" s="31" t="s">
        <v>65</v>
      </c>
    </row>
    <row r="37" spans="1:21" ht="31.5" x14ac:dyDescent="0.25">
      <c r="A37" s="20">
        <v>1</v>
      </c>
      <c r="B37" s="31">
        <v>10018</v>
      </c>
      <c r="C37" s="20" t="s">
        <v>385</v>
      </c>
      <c r="D37" s="32"/>
      <c r="E37" s="32"/>
      <c r="F37" s="31" t="s">
        <v>18</v>
      </c>
      <c r="G37" s="33" t="s">
        <v>20</v>
      </c>
      <c r="H37" s="21" t="s">
        <v>420</v>
      </c>
      <c r="I37" s="34">
        <v>17849</v>
      </c>
      <c r="J37" s="34">
        <v>17849</v>
      </c>
      <c r="K37" s="56">
        <v>16</v>
      </c>
      <c r="L37" s="35">
        <v>0</v>
      </c>
      <c r="M37" s="56">
        <f>Table2[[#This Row],[Total Pages]]</f>
        <v>16</v>
      </c>
      <c r="N37" s="35">
        <v>0</v>
      </c>
      <c r="O37" s="31" t="s">
        <v>65</v>
      </c>
      <c r="P37" s="31" t="s">
        <v>65</v>
      </c>
      <c r="Q37" s="31" t="s">
        <v>65</v>
      </c>
      <c r="R37" s="31" t="s">
        <v>65</v>
      </c>
      <c r="S37" s="31" t="s">
        <v>65</v>
      </c>
      <c r="T37" s="31" t="s">
        <v>65</v>
      </c>
      <c r="U37" s="31" t="s">
        <v>65</v>
      </c>
    </row>
    <row r="38" spans="1:21" x14ac:dyDescent="0.25">
      <c r="A38" s="20">
        <v>1</v>
      </c>
      <c r="B38" s="31">
        <v>10232</v>
      </c>
      <c r="C38" s="20" t="s">
        <v>385</v>
      </c>
      <c r="D38" s="32"/>
      <c r="E38" s="32"/>
      <c r="F38" s="31" t="s">
        <v>18</v>
      </c>
      <c r="G38" s="33" t="s">
        <v>45</v>
      </c>
      <c r="H38" s="21" t="s">
        <v>675</v>
      </c>
      <c r="I38" s="34">
        <v>18295</v>
      </c>
      <c r="J38" s="34">
        <v>18295</v>
      </c>
      <c r="K38" s="56">
        <v>14</v>
      </c>
      <c r="L38" s="35">
        <v>0</v>
      </c>
      <c r="M38" s="56">
        <f>Table2[[#This Row],[Total Pages]]</f>
        <v>14</v>
      </c>
      <c r="N38" s="35">
        <v>0</v>
      </c>
      <c r="O38" s="31" t="s">
        <v>108</v>
      </c>
      <c r="P38" s="31" t="s">
        <v>65</v>
      </c>
      <c r="Q38" s="31" t="s">
        <v>65</v>
      </c>
      <c r="R38" s="31" t="s">
        <v>65</v>
      </c>
      <c r="S38" s="31" t="s">
        <v>65</v>
      </c>
      <c r="T38" s="31" t="s">
        <v>65</v>
      </c>
      <c r="U38" s="31" t="s">
        <v>65</v>
      </c>
    </row>
    <row r="39" spans="1:21" x14ac:dyDescent="0.25">
      <c r="A39" s="20">
        <v>1</v>
      </c>
      <c r="B39" s="31">
        <v>10239</v>
      </c>
      <c r="C39" s="20" t="s">
        <v>385</v>
      </c>
      <c r="D39" s="32"/>
      <c r="E39" s="32"/>
      <c r="F39" s="31" t="s">
        <v>18</v>
      </c>
      <c r="G39" s="33" t="s">
        <v>20</v>
      </c>
      <c r="H39" s="21" t="s">
        <v>421</v>
      </c>
      <c r="I39" s="34">
        <v>18111</v>
      </c>
      <c r="J39" s="34">
        <v>18111</v>
      </c>
      <c r="K39" s="35">
        <v>27</v>
      </c>
      <c r="L39" s="35">
        <v>0</v>
      </c>
      <c r="M39" s="35">
        <f>Table2[[#This Row],[Total Pages]]</f>
        <v>27</v>
      </c>
      <c r="N39" s="35">
        <v>0</v>
      </c>
      <c r="O39" s="31" t="s">
        <v>65</v>
      </c>
      <c r="P39" s="31" t="s">
        <v>65</v>
      </c>
      <c r="Q39" s="31" t="s">
        <v>65</v>
      </c>
      <c r="R39" s="31" t="s">
        <v>65</v>
      </c>
      <c r="S39" s="31" t="s">
        <v>65</v>
      </c>
      <c r="T39" s="31" t="s">
        <v>65</v>
      </c>
      <c r="U39" s="31" t="s">
        <v>65</v>
      </c>
    </row>
    <row r="40" spans="1:21" ht="31.5" x14ac:dyDescent="0.25">
      <c r="A40" s="20">
        <v>1</v>
      </c>
      <c r="B40" s="31">
        <v>10324</v>
      </c>
      <c r="C40" s="20" t="s">
        <v>385</v>
      </c>
      <c r="D40" s="32"/>
      <c r="E40" s="32"/>
      <c r="F40" s="31" t="s">
        <v>18</v>
      </c>
      <c r="G40" s="33" t="s">
        <v>20</v>
      </c>
      <c r="H40" s="21" t="s">
        <v>422</v>
      </c>
      <c r="I40" s="34">
        <v>17245</v>
      </c>
      <c r="J40" s="34">
        <v>17756</v>
      </c>
      <c r="K40" s="35">
        <v>130</v>
      </c>
      <c r="L40" s="35">
        <v>0</v>
      </c>
      <c r="M40" s="35">
        <f>Table2[[#This Row],[Total Pages]]</f>
        <v>130</v>
      </c>
      <c r="N40" s="35">
        <v>7</v>
      </c>
      <c r="O40" s="31" t="s">
        <v>65</v>
      </c>
      <c r="P40" s="31" t="s">
        <v>65</v>
      </c>
      <c r="Q40" s="31" t="s">
        <v>65</v>
      </c>
      <c r="R40" s="31" t="s">
        <v>65</v>
      </c>
      <c r="S40" s="31" t="s">
        <v>65</v>
      </c>
      <c r="T40" s="31" t="s">
        <v>65</v>
      </c>
      <c r="U40" s="31" t="s">
        <v>65</v>
      </c>
    </row>
    <row r="41" spans="1:21" x14ac:dyDescent="0.25">
      <c r="A41" s="62">
        <v>2</v>
      </c>
      <c r="B41" s="63"/>
      <c r="C41" s="20" t="s">
        <v>22</v>
      </c>
      <c r="D41" s="32"/>
      <c r="E41" s="64">
        <v>1</v>
      </c>
      <c r="F41" s="31"/>
      <c r="G41" s="33"/>
      <c r="H41" s="65"/>
      <c r="I41" s="34"/>
      <c r="J41" s="34"/>
      <c r="K41" s="56"/>
      <c r="L41" s="35"/>
      <c r="M41" s="56"/>
      <c r="N41" s="56"/>
      <c r="O41" s="31"/>
      <c r="P41" s="31"/>
      <c r="Q41" s="31"/>
      <c r="R41" s="66"/>
      <c r="S41" s="33"/>
      <c r="T41" s="33"/>
      <c r="U41" s="67"/>
    </row>
    <row r="42" spans="1:21" ht="31.5" x14ac:dyDescent="0.25">
      <c r="A42" s="20">
        <v>2</v>
      </c>
      <c r="B42" s="31">
        <v>10817</v>
      </c>
      <c r="C42" s="20" t="s">
        <v>385</v>
      </c>
      <c r="D42" s="32"/>
      <c r="E42" s="32"/>
      <c r="F42" s="31" t="s">
        <v>18</v>
      </c>
      <c r="G42" s="33" t="s">
        <v>20</v>
      </c>
      <c r="H42" s="21" t="s">
        <v>423</v>
      </c>
      <c r="I42" s="34">
        <v>17429</v>
      </c>
      <c r="J42" s="34">
        <v>17429</v>
      </c>
      <c r="K42" s="35">
        <v>3</v>
      </c>
      <c r="L42" s="35">
        <v>0</v>
      </c>
      <c r="M42" s="35">
        <f>Table2[[#This Row],[Total Pages]]</f>
        <v>3</v>
      </c>
      <c r="N42" s="35">
        <v>0</v>
      </c>
      <c r="O42" s="31" t="s">
        <v>65</v>
      </c>
      <c r="P42" s="31" t="s">
        <v>65</v>
      </c>
      <c r="Q42" s="31" t="s">
        <v>65</v>
      </c>
      <c r="R42" s="31" t="s">
        <v>65</v>
      </c>
      <c r="S42" s="31" t="s">
        <v>65</v>
      </c>
      <c r="T42" s="31" t="s">
        <v>65</v>
      </c>
      <c r="U42" s="31" t="s">
        <v>65</v>
      </c>
    </row>
    <row r="43" spans="1:21" ht="31.5" x14ac:dyDescent="0.25">
      <c r="A43" s="20">
        <v>2</v>
      </c>
      <c r="B43" s="31">
        <v>11106</v>
      </c>
      <c r="C43" s="20" t="s">
        <v>385</v>
      </c>
      <c r="D43" s="32"/>
      <c r="E43" s="32"/>
      <c r="F43" s="31" t="s">
        <v>18</v>
      </c>
      <c r="G43" s="33" t="s">
        <v>20</v>
      </c>
      <c r="H43" s="21" t="s">
        <v>424</v>
      </c>
      <c r="I43" s="34">
        <v>18504</v>
      </c>
      <c r="J43" s="34">
        <v>18504</v>
      </c>
      <c r="K43" s="35">
        <v>33</v>
      </c>
      <c r="L43" s="35">
        <v>0</v>
      </c>
      <c r="M43" s="35">
        <f>Table2[[#This Row],[Total Pages]]</f>
        <v>33</v>
      </c>
      <c r="N43" s="35">
        <v>0</v>
      </c>
      <c r="O43" s="31" t="s">
        <v>65</v>
      </c>
      <c r="P43" s="31" t="s">
        <v>65</v>
      </c>
      <c r="Q43" s="31" t="s">
        <v>65</v>
      </c>
      <c r="R43" s="31" t="s">
        <v>65</v>
      </c>
      <c r="S43" s="31" t="s">
        <v>65</v>
      </c>
      <c r="T43" s="31" t="s">
        <v>65</v>
      </c>
      <c r="U43" s="31" t="s">
        <v>65</v>
      </c>
    </row>
    <row r="44" spans="1:21" ht="47.25" x14ac:dyDescent="0.25">
      <c r="A44" s="20">
        <v>2</v>
      </c>
      <c r="B44" s="31">
        <v>11272</v>
      </c>
      <c r="C44" s="20" t="s">
        <v>385</v>
      </c>
      <c r="D44" s="32"/>
      <c r="E44" s="32"/>
      <c r="F44" s="31" t="s">
        <v>18</v>
      </c>
      <c r="G44" s="33" t="s">
        <v>20</v>
      </c>
      <c r="H44" s="21" t="s">
        <v>425</v>
      </c>
      <c r="I44" s="34">
        <v>14611</v>
      </c>
      <c r="J44" s="34">
        <v>20454</v>
      </c>
      <c r="K44" s="35">
        <v>9</v>
      </c>
      <c r="L44" s="35">
        <v>0</v>
      </c>
      <c r="M44" s="35">
        <f>Table2[[#This Row],[Total Pages]]</f>
        <v>9</v>
      </c>
      <c r="N44" s="35">
        <v>0</v>
      </c>
      <c r="O44" s="31" t="s">
        <v>65</v>
      </c>
      <c r="P44" s="31" t="s">
        <v>65</v>
      </c>
      <c r="Q44" s="31" t="s">
        <v>65</v>
      </c>
      <c r="R44" s="31" t="s">
        <v>65</v>
      </c>
      <c r="S44" s="31" t="s">
        <v>65</v>
      </c>
      <c r="T44" s="31" t="s">
        <v>65</v>
      </c>
      <c r="U44" s="31" t="s">
        <v>65</v>
      </c>
    </row>
    <row r="45" spans="1:21" ht="31.5" x14ac:dyDescent="0.25">
      <c r="A45" s="20">
        <v>2</v>
      </c>
      <c r="B45" s="31">
        <v>11275</v>
      </c>
      <c r="C45" s="20" t="s">
        <v>385</v>
      </c>
      <c r="D45" s="32"/>
      <c r="E45" s="32"/>
      <c r="F45" s="31" t="s">
        <v>18</v>
      </c>
      <c r="G45" s="33" t="s">
        <v>20</v>
      </c>
      <c r="H45" s="21" t="s">
        <v>426</v>
      </c>
      <c r="I45" s="34">
        <v>14611</v>
      </c>
      <c r="J45" s="34">
        <v>20454</v>
      </c>
      <c r="K45" s="35">
        <v>9</v>
      </c>
      <c r="L45" s="35">
        <v>0</v>
      </c>
      <c r="M45" s="35">
        <f>Table2[[#This Row],[Total Pages]]</f>
        <v>9</v>
      </c>
      <c r="N45" s="35">
        <v>0</v>
      </c>
      <c r="O45" s="31" t="s">
        <v>65</v>
      </c>
      <c r="P45" s="31" t="s">
        <v>65</v>
      </c>
      <c r="Q45" s="31" t="s">
        <v>65</v>
      </c>
      <c r="R45" s="31" t="s">
        <v>65</v>
      </c>
      <c r="S45" s="31" t="s">
        <v>65</v>
      </c>
      <c r="T45" s="31" t="s">
        <v>65</v>
      </c>
      <c r="U45" s="31" t="s">
        <v>65</v>
      </c>
    </row>
    <row r="46" spans="1:21" ht="47.25" x14ac:dyDescent="0.25">
      <c r="A46" s="20">
        <v>2</v>
      </c>
      <c r="B46" s="31">
        <v>11278</v>
      </c>
      <c r="C46" s="20" t="s">
        <v>385</v>
      </c>
      <c r="D46" s="32"/>
      <c r="E46" s="32"/>
      <c r="F46" s="31" t="s">
        <v>18</v>
      </c>
      <c r="G46" s="33" t="s">
        <v>20</v>
      </c>
      <c r="H46" s="21" t="s">
        <v>427</v>
      </c>
      <c r="I46" s="34">
        <v>14611</v>
      </c>
      <c r="J46" s="34">
        <v>20454</v>
      </c>
      <c r="K46" s="35">
        <v>11</v>
      </c>
      <c r="L46" s="35">
        <v>0</v>
      </c>
      <c r="M46" s="35">
        <f>Table2[[#This Row],[Total Pages]]</f>
        <v>11</v>
      </c>
      <c r="N46" s="35">
        <v>0</v>
      </c>
      <c r="O46" s="31" t="s">
        <v>65</v>
      </c>
      <c r="P46" s="31" t="s">
        <v>65</v>
      </c>
      <c r="Q46" s="31" t="s">
        <v>65</v>
      </c>
      <c r="R46" s="31" t="s">
        <v>65</v>
      </c>
      <c r="S46" s="31" t="s">
        <v>65</v>
      </c>
      <c r="T46" s="31" t="s">
        <v>65</v>
      </c>
      <c r="U46" s="31" t="s">
        <v>65</v>
      </c>
    </row>
    <row r="47" spans="1:21" ht="31.5" x14ac:dyDescent="0.25">
      <c r="A47" s="20">
        <v>2</v>
      </c>
      <c r="B47" s="31">
        <v>11281</v>
      </c>
      <c r="C47" s="20" t="s">
        <v>385</v>
      </c>
      <c r="D47" s="32"/>
      <c r="E47" s="32"/>
      <c r="F47" s="31" t="s">
        <v>18</v>
      </c>
      <c r="G47" s="33" t="s">
        <v>20</v>
      </c>
      <c r="H47" s="21" t="s">
        <v>428</v>
      </c>
      <c r="I47" s="34">
        <v>14611</v>
      </c>
      <c r="J47" s="34">
        <v>20454</v>
      </c>
      <c r="K47" s="35">
        <v>10</v>
      </c>
      <c r="L47" s="35">
        <v>0</v>
      </c>
      <c r="M47" s="35">
        <f>Table2[[#This Row],[Total Pages]]</f>
        <v>10</v>
      </c>
      <c r="N47" s="35">
        <v>0</v>
      </c>
      <c r="O47" s="31" t="s">
        <v>65</v>
      </c>
      <c r="P47" s="31" t="s">
        <v>65</v>
      </c>
      <c r="Q47" s="31" t="s">
        <v>65</v>
      </c>
      <c r="R47" s="31" t="s">
        <v>65</v>
      </c>
      <c r="S47" s="31" t="s">
        <v>65</v>
      </c>
      <c r="T47" s="31" t="s">
        <v>65</v>
      </c>
      <c r="U47" s="31" t="s">
        <v>65</v>
      </c>
    </row>
    <row r="48" spans="1:21" ht="31.5" x14ac:dyDescent="0.25">
      <c r="A48" s="20">
        <v>2</v>
      </c>
      <c r="B48" s="31">
        <v>11288</v>
      </c>
      <c r="C48" s="20" t="s">
        <v>385</v>
      </c>
      <c r="D48" s="32"/>
      <c r="E48" s="32"/>
      <c r="F48" s="31" t="s">
        <v>18</v>
      </c>
      <c r="G48" s="33" t="s">
        <v>20</v>
      </c>
      <c r="H48" s="21" t="s">
        <v>428</v>
      </c>
      <c r="I48" s="34">
        <v>14611</v>
      </c>
      <c r="J48" s="34">
        <v>20454</v>
      </c>
      <c r="K48" s="35">
        <v>10</v>
      </c>
      <c r="L48" s="35">
        <v>0</v>
      </c>
      <c r="M48" s="35">
        <f>Table2[[#This Row],[Total Pages]]</f>
        <v>10</v>
      </c>
      <c r="N48" s="35">
        <v>0</v>
      </c>
      <c r="O48" s="31" t="s">
        <v>65</v>
      </c>
      <c r="P48" s="31" t="s">
        <v>65</v>
      </c>
      <c r="Q48" s="31" t="s">
        <v>65</v>
      </c>
      <c r="R48" s="31" t="s">
        <v>65</v>
      </c>
      <c r="S48" s="31" t="s">
        <v>65</v>
      </c>
      <c r="T48" s="31" t="s">
        <v>65</v>
      </c>
      <c r="U48" s="31" t="s">
        <v>65</v>
      </c>
    </row>
    <row r="49" spans="1:21" ht="31.5" x14ac:dyDescent="0.25">
      <c r="A49" s="20">
        <v>2</v>
      </c>
      <c r="B49" s="31">
        <v>11423</v>
      </c>
      <c r="C49" s="20" t="s">
        <v>385</v>
      </c>
      <c r="D49" s="32"/>
      <c r="E49" s="32"/>
      <c r="F49" s="31" t="s">
        <v>18</v>
      </c>
      <c r="G49" s="33" t="s">
        <v>20</v>
      </c>
      <c r="H49" s="21" t="s">
        <v>429</v>
      </c>
      <c r="I49" s="34">
        <v>18994</v>
      </c>
      <c r="J49" s="34">
        <v>19449</v>
      </c>
      <c r="K49" s="35">
        <f>93+23</f>
        <v>116</v>
      </c>
      <c r="L49" s="35">
        <v>0</v>
      </c>
      <c r="M49" s="35">
        <f>Table2[[#This Row],[Total Pages]]</f>
        <v>116</v>
      </c>
      <c r="N49" s="35">
        <v>0</v>
      </c>
      <c r="O49" s="31" t="s">
        <v>65</v>
      </c>
      <c r="P49" s="31" t="s">
        <v>65</v>
      </c>
      <c r="Q49" s="31" t="s">
        <v>65</v>
      </c>
      <c r="R49" s="31" t="s">
        <v>65</v>
      </c>
      <c r="S49" s="31" t="s">
        <v>65</v>
      </c>
      <c r="T49" s="31" t="s">
        <v>65</v>
      </c>
      <c r="U49" s="31" t="s">
        <v>65</v>
      </c>
    </row>
    <row r="50" spans="1:21" ht="31.5" x14ac:dyDescent="0.25">
      <c r="A50" s="20">
        <v>2</v>
      </c>
      <c r="B50" s="31">
        <v>11653</v>
      </c>
      <c r="C50" s="20" t="s">
        <v>385</v>
      </c>
      <c r="D50" s="32"/>
      <c r="E50" s="32"/>
      <c r="F50" s="31" t="s">
        <v>18</v>
      </c>
      <c r="G50" s="33" t="s">
        <v>20</v>
      </c>
      <c r="H50" s="21" t="s">
        <v>430</v>
      </c>
      <c r="I50" s="34">
        <v>18947</v>
      </c>
      <c r="J50" s="34">
        <v>18947</v>
      </c>
      <c r="K50" s="35">
        <v>17</v>
      </c>
      <c r="L50" s="35">
        <v>0</v>
      </c>
      <c r="M50" s="35">
        <f>Table2[[#This Row],[Total Pages]]</f>
        <v>17</v>
      </c>
      <c r="N50" s="35">
        <v>0</v>
      </c>
      <c r="O50" s="31" t="s">
        <v>65</v>
      </c>
      <c r="P50" s="31" t="s">
        <v>65</v>
      </c>
      <c r="Q50" s="31" t="s">
        <v>65</v>
      </c>
      <c r="R50" s="31" t="s">
        <v>65</v>
      </c>
      <c r="S50" s="31" t="s">
        <v>65</v>
      </c>
      <c r="T50" s="31" t="s">
        <v>65</v>
      </c>
      <c r="U50" s="31" t="s">
        <v>65</v>
      </c>
    </row>
    <row r="51" spans="1:21" ht="47.25" x14ac:dyDescent="0.25">
      <c r="A51" s="20">
        <v>2</v>
      </c>
      <c r="B51" s="31">
        <v>11672</v>
      </c>
      <c r="C51" s="20" t="s">
        <v>385</v>
      </c>
      <c r="D51" s="32"/>
      <c r="E51" s="32"/>
      <c r="F51" s="31" t="s">
        <v>18</v>
      </c>
      <c r="G51" s="33" t="s">
        <v>20</v>
      </c>
      <c r="H51" s="21" t="s">
        <v>689</v>
      </c>
      <c r="I51" s="34">
        <v>17824</v>
      </c>
      <c r="J51" s="34">
        <v>17824</v>
      </c>
      <c r="K51" s="35">
        <v>19</v>
      </c>
      <c r="L51" s="35">
        <v>0</v>
      </c>
      <c r="M51" s="35">
        <f>Table2[[#This Row],[Total Pages]]</f>
        <v>19</v>
      </c>
      <c r="N51" s="35">
        <v>0</v>
      </c>
      <c r="O51" s="31" t="s">
        <v>65</v>
      </c>
      <c r="P51" s="31" t="s">
        <v>65</v>
      </c>
      <c r="Q51" s="31" t="s">
        <v>65</v>
      </c>
      <c r="R51" s="31" t="s">
        <v>65</v>
      </c>
      <c r="S51" s="31" t="s">
        <v>65</v>
      </c>
      <c r="T51" s="31" t="s">
        <v>65</v>
      </c>
      <c r="U51" s="31" t="s">
        <v>65</v>
      </c>
    </row>
    <row r="52" spans="1:21" ht="31.5" x14ac:dyDescent="0.25">
      <c r="A52" s="20">
        <v>2</v>
      </c>
      <c r="B52" s="31">
        <v>11679</v>
      </c>
      <c r="C52" s="20" t="s">
        <v>385</v>
      </c>
      <c r="D52" s="32"/>
      <c r="E52" s="32"/>
      <c r="F52" s="31" t="s">
        <v>18</v>
      </c>
      <c r="G52" s="33" t="s">
        <v>20</v>
      </c>
      <c r="H52" s="21" t="s">
        <v>431</v>
      </c>
      <c r="I52" s="34">
        <v>17824</v>
      </c>
      <c r="J52" s="34">
        <v>17824</v>
      </c>
      <c r="K52" s="35">
        <v>13</v>
      </c>
      <c r="L52" s="35">
        <v>0</v>
      </c>
      <c r="M52" s="35">
        <f>Table2[[#This Row],[Total Pages]]</f>
        <v>13</v>
      </c>
      <c r="N52" s="35">
        <v>0</v>
      </c>
      <c r="O52" s="31" t="s">
        <v>65</v>
      </c>
      <c r="P52" s="31" t="s">
        <v>65</v>
      </c>
      <c r="Q52" s="31" t="s">
        <v>65</v>
      </c>
      <c r="R52" s="31" t="s">
        <v>65</v>
      </c>
      <c r="S52" s="31" t="s">
        <v>65</v>
      </c>
      <c r="T52" s="31" t="s">
        <v>65</v>
      </c>
      <c r="U52" s="31" t="s">
        <v>65</v>
      </c>
    </row>
    <row r="53" spans="1:21" ht="31.5" x14ac:dyDescent="0.25">
      <c r="A53" s="20">
        <v>2</v>
      </c>
      <c r="B53" s="31">
        <v>12617</v>
      </c>
      <c r="C53" s="20" t="s">
        <v>385</v>
      </c>
      <c r="D53" s="32"/>
      <c r="E53" s="32"/>
      <c r="F53" s="31" t="s">
        <v>18</v>
      </c>
      <c r="G53" s="33" t="s">
        <v>20</v>
      </c>
      <c r="H53" s="21" t="s">
        <v>432</v>
      </c>
      <c r="I53" s="34">
        <v>18810</v>
      </c>
      <c r="J53" s="34">
        <v>18810</v>
      </c>
      <c r="K53" s="35">
        <v>18</v>
      </c>
      <c r="L53" s="35">
        <v>0</v>
      </c>
      <c r="M53" s="35">
        <f>Table2[[#This Row],[Total Pages]]</f>
        <v>18</v>
      </c>
      <c r="N53" s="35">
        <v>0</v>
      </c>
      <c r="O53" s="31" t="s">
        <v>65</v>
      </c>
      <c r="P53" s="31" t="s">
        <v>65</v>
      </c>
      <c r="Q53" s="31" t="s">
        <v>65</v>
      </c>
      <c r="R53" s="31" t="s">
        <v>65</v>
      </c>
      <c r="S53" s="31" t="s">
        <v>65</v>
      </c>
      <c r="T53" s="31" t="s">
        <v>65</v>
      </c>
      <c r="U53" s="31" t="s">
        <v>65</v>
      </c>
    </row>
    <row r="54" spans="1:21" ht="31.5" x14ac:dyDescent="0.25">
      <c r="A54" s="20">
        <v>2</v>
      </c>
      <c r="B54" s="31">
        <v>12676</v>
      </c>
      <c r="C54" s="20" t="s">
        <v>385</v>
      </c>
      <c r="D54" s="32"/>
      <c r="E54" s="32"/>
      <c r="F54" s="31" t="s">
        <v>18</v>
      </c>
      <c r="G54" s="33" t="s">
        <v>20</v>
      </c>
      <c r="H54" s="21" t="s">
        <v>433</v>
      </c>
      <c r="I54" s="34">
        <v>17258</v>
      </c>
      <c r="J54" s="34">
        <v>18538</v>
      </c>
      <c r="K54" s="35">
        <v>11</v>
      </c>
      <c r="L54" s="35">
        <v>0</v>
      </c>
      <c r="M54" s="35">
        <f>Table2[[#This Row],[Total Pages]]</f>
        <v>11</v>
      </c>
      <c r="N54" s="35">
        <v>0</v>
      </c>
      <c r="O54" s="31" t="s">
        <v>65</v>
      </c>
      <c r="P54" s="31" t="s">
        <v>65</v>
      </c>
      <c r="Q54" s="31" t="s">
        <v>65</v>
      </c>
      <c r="R54" s="31" t="s">
        <v>65</v>
      </c>
      <c r="S54" s="31" t="s">
        <v>65</v>
      </c>
      <c r="T54" s="31" t="s">
        <v>65</v>
      </c>
      <c r="U54" s="31" t="s">
        <v>65</v>
      </c>
    </row>
    <row r="55" spans="1:21" x14ac:dyDescent="0.25">
      <c r="A55" s="20">
        <v>2</v>
      </c>
      <c r="B55" s="31">
        <v>12677</v>
      </c>
      <c r="C55" s="20" t="s">
        <v>385</v>
      </c>
      <c r="D55" s="32"/>
      <c r="E55" s="32"/>
      <c r="F55" s="31" t="s">
        <v>18</v>
      </c>
      <c r="G55" s="33" t="s">
        <v>20</v>
      </c>
      <c r="H55" s="21" t="s">
        <v>434</v>
      </c>
      <c r="I55" s="34">
        <v>16569</v>
      </c>
      <c r="J55" s="34">
        <v>17239</v>
      </c>
      <c r="K55" s="35">
        <v>22</v>
      </c>
      <c r="L55" s="35">
        <v>0</v>
      </c>
      <c r="M55" s="35">
        <f>Table2[[#This Row],[Total Pages]]</f>
        <v>22</v>
      </c>
      <c r="N55" s="35">
        <v>8</v>
      </c>
      <c r="O55" s="31" t="s">
        <v>65</v>
      </c>
      <c r="P55" s="31" t="s">
        <v>65</v>
      </c>
      <c r="Q55" s="31" t="s">
        <v>65</v>
      </c>
      <c r="R55" s="31" t="s">
        <v>65</v>
      </c>
      <c r="S55" s="31" t="s">
        <v>65</v>
      </c>
      <c r="T55" s="31" t="s">
        <v>65</v>
      </c>
      <c r="U55" s="31" t="s">
        <v>65</v>
      </c>
    </row>
    <row r="56" spans="1:21" ht="31.5" x14ac:dyDescent="0.25">
      <c r="A56" s="20">
        <v>2</v>
      </c>
      <c r="B56" s="31">
        <v>12704</v>
      </c>
      <c r="C56" s="20" t="s">
        <v>385</v>
      </c>
      <c r="D56" s="32"/>
      <c r="E56" s="32"/>
      <c r="F56" s="31" t="s">
        <v>18</v>
      </c>
      <c r="G56" s="33" t="s">
        <v>20</v>
      </c>
      <c r="H56" s="21" t="s">
        <v>666</v>
      </c>
      <c r="I56" s="34">
        <v>21912</v>
      </c>
      <c r="J56" s="34">
        <v>21912</v>
      </c>
      <c r="K56" s="35">
        <v>7</v>
      </c>
      <c r="L56" s="35">
        <v>0</v>
      </c>
      <c r="M56" s="35">
        <f>Table2[[#This Row],[Total Pages]]</f>
        <v>7</v>
      </c>
      <c r="N56" s="35">
        <v>0</v>
      </c>
      <c r="O56" s="31" t="s">
        <v>65</v>
      </c>
      <c r="P56" s="31" t="s">
        <v>65</v>
      </c>
      <c r="Q56" s="31" t="s">
        <v>65</v>
      </c>
      <c r="R56" s="31" t="s">
        <v>65</v>
      </c>
      <c r="S56" s="31" t="s">
        <v>65</v>
      </c>
      <c r="T56" s="31" t="s">
        <v>65</v>
      </c>
      <c r="U56" s="31" t="s">
        <v>65</v>
      </c>
    </row>
    <row r="57" spans="1:21" ht="31.5" x14ac:dyDescent="0.25">
      <c r="A57" s="20">
        <v>2</v>
      </c>
      <c r="B57" s="31">
        <v>12803</v>
      </c>
      <c r="C57" s="20" t="s">
        <v>385</v>
      </c>
      <c r="D57" s="32"/>
      <c r="E57" s="32"/>
      <c r="F57" s="31" t="s">
        <v>18</v>
      </c>
      <c r="G57" s="33" t="s">
        <v>20</v>
      </c>
      <c r="H57" s="21" t="s">
        <v>435</v>
      </c>
      <c r="I57" s="34">
        <v>16158</v>
      </c>
      <c r="J57" s="34">
        <v>17008</v>
      </c>
      <c r="K57" s="35">
        <v>17</v>
      </c>
      <c r="L57" s="35">
        <v>0</v>
      </c>
      <c r="M57" s="35">
        <f>Table2[[#This Row],[Total Pages]]</f>
        <v>17</v>
      </c>
      <c r="N57" s="35">
        <v>0</v>
      </c>
      <c r="O57" s="31" t="s">
        <v>65</v>
      </c>
      <c r="P57" s="31" t="s">
        <v>65</v>
      </c>
      <c r="Q57" s="31" t="s">
        <v>65</v>
      </c>
      <c r="R57" s="31" t="s">
        <v>65</v>
      </c>
      <c r="S57" s="31" t="s">
        <v>65</v>
      </c>
      <c r="T57" s="31" t="s">
        <v>65</v>
      </c>
      <c r="U57" s="31" t="s">
        <v>65</v>
      </c>
    </row>
    <row r="58" spans="1:21" ht="31.5" x14ac:dyDescent="0.25">
      <c r="A58" s="20">
        <v>2</v>
      </c>
      <c r="B58" s="31">
        <v>12907</v>
      </c>
      <c r="C58" s="20" t="s">
        <v>385</v>
      </c>
      <c r="D58" s="32"/>
      <c r="E58" s="32"/>
      <c r="F58" s="31" t="s">
        <v>18</v>
      </c>
      <c r="G58" s="33" t="s">
        <v>20</v>
      </c>
      <c r="H58" s="21" t="s">
        <v>436</v>
      </c>
      <c r="I58" s="34">
        <v>18264</v>
      </c>
      <c r="J58" s="34">
        <v>18628</v>
      </c>
      <c r="K58" s="35">
        <v>125</v>
      </c>
      <c r="L58" s="35">
        <v>0</v>
      </c>
      <c r="M58" s="35">
        <f>Table2[[#This Row],[Total Pages]]</f>
        <v>125</v>
      </c>
      <c r="N58" s="35">
        <v>0</v>
      </c>
      <c r="O58" s="31" t="s">
        <v>65</v>
      </c>
      <c r="P58" s="31" t="s">
        <v>65</v>
      </c>
      <c r="Q58" s="31" t="s">
        <v>65</v>
      </c>
      <c r="R58" s="31" t="s">
        <v>65</v>
      </c>
      <c r="S58" s="31" t="s">
        <v>65</v>
      </c>
      <c r="T58" s="31" t="s">
        <v>65</v>
      </c>
      <c r="U58" s="31" t="s">
        <v>65</v>
      </c>
    </row>
    <row r="59" spans="1:21" ht="31.5" x14ac:dyDescent="0.25">
      <c r="A59" s="20">
        <v>2</v>
      </c>
      <c r="B59" s="31">
        <v>13110</v>
      </c>
      <c r="C59" s="20" t="s">
        <v>385</v>
      </c>
      <c r="D59" s="32"/>
      <c r="E59" s="32"/>
      <c r="F59" s="31" t="s">
        <v>18</v>
      </c>
      <c r="G59" s="33" t="s">
        <v>20</v>
      </c>
      <c r="H59" s="21" t="s">
        <v>437</v>
      </c>
      <c r="I59" s="34">
        <v>17815</v>
      </c>
      <c r="J59" s="34">
        <v>18092</v>
      </c>
      <c r="K59" s="35">
        <f>6+25+3+8+7</f>
        <v>49</v>
      </c>
      <c r="L59" s="35">
        <v>0</v>
      </c>
      <c r="M59" s="35">
        <f>Table2[[#This Row],[Total Pages]]</f>
        <v>49</v>
      </c>
      <c r="N59" s="35">
        <v>0</v>
      </c>
      <c r="O59" s="31" t="s">
        <v>65</v>
      </c>
      <c r="P59" s="31" t="s">
        <v>65</v>
      </c>
      <c r="Q59" s="31" t="s">
        <v>65</v>
      </c>
      <c r="R59" s="31" t="s">
        <v>65</v>
      </c>
      <c r="S59" s="31" t="s">
        <v>65</v>
      </c>
      <c r="T59" s="31" t="s">
        <v>65</v>
      </c>
      <c r="U59" s="31" t="s">
        <v>65</v>
      </c>
    </row>
    <row r="60" spans="1:21" x14ac:dyDescent="0.25">
      <c r="A60" s="20">
        <v>2</v>
      </c>
      <c r="B60" s="31">
        <v>13261</v>
      </c>
      <c r="C60" s="20" t="s">
        <v>385</v>
      </c>
      <c r="D60" s="32"/>
      <c r="E60" s="32"/>
      <c r="F60" s="31" t="s">
        <v>18</v>
      </c>
      <c r="G60" s="33" t="s">
        <v>20</v>
      </c>
      <c r="H60" s="21" t="s">
        <v>438</v>
      </c>
      <c r="I60" s="34">
        <v>17258</v>
      </c>
      <c r="J60" s="34">
        <v>17807</v>
      </c>
      <c r="K60" s="35">
        <v>147</v>
      </c>
      <c r="L60" s="35">
        <v>0</v>
      </c>
      <c r="M60" s="35">
        <f>Table2[[#This Row],[Total Pages]]</f>
        <v>147</v>
      </c>
      <c r="N60" s="35">
        <v>0</v>
      </c>
      <c r="O60" s="31" t="s">
        <v>65</v>
      </c>
      <c r="P60" s="31" t="s">
        <v>65</v>
      </c>
      <c r="Q60" s="31" t="s">
        <v>65</v>
      </c>
      <c r="R60" s="31" t="s">
        <v>65</v>
      </c>
      <c r="S60" s="31" t="s">
        <v>65</v>
      </c>
      <c r="T60" s="31" t="s">
        <v>65</v>
      </c>
      <c r="U60" s="31" t="s">
        <v>65</v>
      </c>
    </row>
    <row r="61" spans="1:21" x14ac:dyDescent="0.25">
      <c r="A61" s="20">
        <v>2</v>
      </c>
      <c r="B61" s="31">
        <v>13298</v>
      </c>
      <c r="C61" s="20" t="s">
        <v>385</v>
      </c>
      <c r="D61" s="32"/>
      <c r="E61" s="32"/>
      <c r="F61" s="31" t="s">
        <v>18</v>
      </c>
      <c r="G61" s="33" t="s">
        <v>20</v>
      </c>
      <c r="H61" s="21" t="s">
        <v>439</v>
      </c>
      <c r="I61" s="34">
        <v>18293</v>
      </c>
      <c r="J61" s="34">
        <v>18293</v>
      </c>
      <c r="K61" s="35">
        <v>2</v>
      </c>
      <c r="L61" s="35">
        <v>0</v>
      </c>
      <c r="M61" s="35">
        <f>Table2[[#This Row],[Total Pages]]</f>
        <v>2</v>
      </c>
      <c r="N61" s="35">
        <v>0</v>
      </c>
      <c r="O61" s="31" t="s">
        <v>65</v>
      </c>
      <c r="P61" s="31" t="s">
        <v>65</v>
      </c>
      <c r="Q61" s="31" t="s">
        <v>65</v>
      </c>
      <c r="R61" s="31" t="s">
        <v>65</v>
      </c>
      <c r="S61" s="31" t="s">
        <v>65</v>
      </c>
      <c r="T61" s="31" t="s">
        <v>65</v>
      </c>
      <c r="U61" s="31" t="s">
        <v>65</v>
      </c>
    </row>
    <row r="62" spans="1:21" ht="31.5" x14ac:dyDescent="0.25">
      <c r="A62" s="20">
        <v>2</v>
      </c>
      <c r="B62" s="31">
        <v>13320</v>
      </c>
      <c r="C62" s="20" t="s">
        <v>385</v>
      </c>
      <c r="D62" s="32"/>
      <c r="E62" s="32"/>
      <c r="F62" s="31" t="s">
        <v>18</v>
      </c>
      <c r="G62" s="33" t="s">
        <v>20</v>
      </c>
      <c r="H62" s="21" t="s">
        <v>440</v>
      </c>
      <c r="I62" s="34">
        <v>17175</v>
      </c>
      <c r="J62" s="34">
        <v>17175</v>
      </c>
      <c r="K62" s="35">
        <v>6</v>
      </c>
      <c r="L62" s="35">
        <v>0</v>
      </c>
      <c r="M62" s="35">
        <f>Table2[[#This Row],[Total Pages]]</f>
        <v>6</v>
      </c>
      <c r="N62" s="35">
        <v>0</v>
      </c>
      <c r="O62" s="31" t="s">
        <v>65</v>
      </c>
      <c r="P62" s="31" t="s">
        <v>65</v>
      </c>
      <c r="Q62" s="31" t="s">
        <v>65</v>
      </c>
      <c r="R62" s="31" t="s">
        <v>65</v>
      </c>
      <c r="S62" s="31" t="s">
        <v>65</v>
      </c>
      <c r="T62" s="31" t="s">
        <v>65</v>
      </c>
      <c r="U62" s="31" t="s">
        <v>65</v>
      </c>
    </row>
    <row r="63" spans="1:21" ht="31.5" x14ac:dyDescent="0.25">
      <c r="A63" s="20">
        <v>2</v>
      </c>
      <c r="B63" s="31">
        <v>13542</v>
      </c>
      <c r="C63" s="20" t="s">
        <v>385</v>
      </c>
      <c r="D63" s="32"/>
      <c r="E63" s="32"/>
      <c r="F63" s="31" t="s">
        <v>18</v>
      </c>
      <c r="G63" s="33" t="s">
        <v>20</v>
      </c>
      <c r="H63" s="21" t="s">
        <v>441</v>
      </c>
      <c r="I63" s="34">
        <v>22007</v>
      </c>
      <c r="J63" s="34">
        <v>22036</v>
      </c>
      <c r="K63" s="35">
        <v>51</v>
      </c>
      <c r="L63" s="35">
        <v>0</v>
      </c>
      <c r="M63" s="35">
        <f>Table2[[#This Row],[Total Pages]]</f>
        <v>51</v>
      </c>
      <c r="N63" s="35">
        <v>0</v>
      </c>
      <c r="O63" s="31" t="s">
        <v>65</v>
      </c>
      <c r="P63" s="31" t="s">
        <v>65</v>
      </c>
      <c r="Q63" s="31" t="s">
        <v>65</v>
      </c>
      <c r="R63" s="31" t="s">
        <v>65</v>
      </c>
      <c r="S63" s="31" t="s">
        <v>65</v>
      </c>
      <c r="T63" s="31" t="s">
        <v>65</v>
      </c>
      <c r="U63" s="31" t="s">
        <v>65</v>
      </c>
    </row>
    <row r="64" spans="1:21" ht="31.5" x14ac:dyDescent="0.25">
      <c r="A64" s="20">
        <v>2</v>
      </c>
      <c r="B64" s="31">
        <v>13892</v>
      </c>
      <c r="C64" s="20" t="s">
        <v>385</v>
      </c>
      <c r="D64" s="32"/>
      <c r="E64" s="32"/>
      <c r="F64" s="31" t="s">
        <v>18</v>
      </c>
      <c r="G64" s="33" t="s">
        <v>20</v>
      </c>
      <c r="H64" s="21" t="s">
        <v>442</v>
      </c>
      <c r="I64" s="34">
        <v>21551</v>
      </c>
      <c r="J64" s="34">
        <v>21915</v>
      </c>
      <c r="K64" s="35">
        <v>66</v>
      </c>
      <c r="L64" s="35">
        <v>0</v>
      </c>
      <c r="M64" s="35">
        <f>Table2[[#This Row],[Total Pages]]</f>
        <v>66</v>
      </c>
      <c r="N64" s="35">
        <v>0</v>
      </c>
      <c r="O64" s="31" t="s">
        <v>65</v>
      </c>
      <c r="P64" s="31" t="s">
        <v>65</v>
      </c>
      <c r="Q64" s="31" t="s">
        <v>65</v>
      </c>
      <c r="R64" s="31" t="s">
        <v>65</v>
      </c>
      <c r="S64" s="31" t="s">
        <v>65</v>
      </c>
      <c r="T64" s="31" t="s">
        <v>65</v>
      </c>
      <c r="U64" s="31" t="s">
        <v>65</v>
      </c>
    </row>
    <row r="65" spans="1:21" ht="31.5" x14ac:dyDescent="0.25">
      <c r="A65" s="20">
        <v>2</v>
      </c>
      <c r="B65" s="31">
        <v>13904</v>
      </c>
      <c r="C65" s="20" t="s">
        <v>385</v>
      </c>
      <c r="D65" s="32"/>
      <c r="E65" s="32"/>
      <c r="F65" s="31" t="s">
        <v>18</v>
      </c>
      <c r="G65" s="33" t="s">
        <v>20</v>
      </c>
      <c r="H65" s="21" t="s">
        <v>443</v>
      </c>
      <c r="I65" s="34">
        <v>18233</v>
      </c>
      <c r="J65" s="34">
        <v>18241</v>
      </c>
      <c r="K65" s="35">
        <v>21</v>
      </c>
      <c r="L65" s="35">
        <v>0</v>
      </c>
      <c r="M65" s="35">
        <f>Table2[[#This Row],[Total Pages]]</f>
        <v>21</v>
      </c>
      <c r="N65" s="35">
        <v>0</v>
      </c>
      <c r="O65" s="31" t="s">
        <v>65</v>
      </c>
      <c r="P65" s="31" t="s">
        <v>65</v>
      </c>
      <c r="Q65" s="31" t="s">
        <v>65</v>
      </c>
      <c r="R65" s="31" t="s">
        <v>65</v>
      </c>
      <c r="S65" s="31" t="s">
        <v>65</v>
      </c>
      <c r="T65" s="31" t="s">
        <v>65</v>
      </c>
      <c r="U65" s="31" t="s">
        <v>65</v>
      </c>
    </row>
    <row r="66" spans="1:21" ht="31.5" x14ac:dyDescent="0.25">
      <c r="A66" s="20">
        <v>2</v>
      </c>
      <c r="B66" s="31">
        <v>13905</v>
      </c>
      <c r="C66" s="20" t="s">
        <v>385</v>
      </c>
      <c r="D66" s="32"/>
      <c r="E66" s="32"/>
      <c r="F66" s="31" t="s">
        <v>18</v>
      </c>
      <c r="G66" s="33" t="s">
        <v>20</v>
      </c>
      <c r="H66" s="21" t="s">
        <v>444</v>
      </c>
      <c r="I66" s="34">
        <v>17533</v>
      </c>
      <c r="J66" s="34">
        <v>17632</v>
      </c>
      <c r="K66" s="35">
        <v>6</v>
      </c>
      <c r="L66" s="35">
        <v>0</v>
      </c>
      <c r="M66" s="35">
        <f>Table2[[#This Row],[Total Pages]]</f>
        <v>6</v>
      </c>
      <c r="N66" s="35">
        <v>0</v>
      </c>
      <c r="O66" s="31" t="s">
        <v>65</v>
      </c>
      <c r="P66" s="31" t="s">
        <v>65</v>
      </c>
      <c r="Q66" s="31" t="s">
        <v>65</v>
      </c>
      <c r="R66" s="31" t="s">
        <v>65</v>
      </c>
      <c r="S66" s="31" t="s">
        <v>65</v>
      </c>
      <c r="T66" s="31" t="s">
        <v>65</v>
      </c>
      <c r="U66" s="31" t="s">
        <v>65</v>
      </c>
    </row>
    <row r="67" spans="1:21" ht="47.25" x14ac:dyDescent="0.25">
      <c r="A67" s="20">
        <v>2</v>
      </c>
      <c r="B67" s="31">
        <v>13906</v>
      </c>
      <c r="C67" s="20" t="s">
        <v>385</v>
      </c>
      <c r="D67" s="32"/>
      <c r="E67" s="32"/>
      <c r="F67" s="31" t="s">
        <v>18</v>
      </c>
      <c r="G67" s="33" t="s">
        <v>20</v>
      </c>
      <c r="H67" s="21" t="s">
        <v>445</v>
      </c>
      <c r="I67" s="34">
        <v>17406</v>
      </c>
      <c r="J67" s="34">
        <v>17406</v>
      </c>
      <c r="K67" s="35">
        <v>15</v>
      </c>
      <c r="L67" s="35">
        <v>0</v>
      </c>
      <c r="M67" s="35">
        <f>Table2[[#This Row],[Total Pages]]</f>
        <v>15</v>
      </c>
      <c r="N67" s="35">
        <v>0</v>
      </c>
      <c r="O67" s="31" t="s">
        <v>65</v>
      </c>
      <c r="P67" s="31" t="s">
        <v>65</v>
      </c>
      <c r="Q67" s="31" t="s">
        <v>65</v>
      </c>
      <c r="R67" s="31" t="s">
        <v>65</v>
      </c>
      <c r="S67" s="31" t="s">
        <v>65</v>
      </c>
      <c r="T67" s="31" t="s">
        <v>65</v>
      </c>
      <c r="U67" s="31" t="s">
        <v>65</v>
      </c>
    </row>
    <row r="68" spans="1:21" ht="31.5" x14ac:dyDescent="0.25">
      <c r="A68" s="20">
        <v>2</v>
      </c>
      <c r="B68" s="31">
        <v>13916</v>
      </c>
      <c r="C68" s="20" t="s">
        <v>385</v>
      </c>
      <c r="D68" s="32"/>
      <c r="E68" s="32"/>
      <c r="F68" s="31" t="s">
        <v>18</v>
      </c>
      <c r="G68" s="33" t="s">
        <v>20</v>
      </c>
      <c r="H68" s="21" t="s">
        <v>446</v>
      </c>
      <c r="I68" s="34">
        <v>17593</v>
      </c>
      <c r="J68" s="34">
        <v>17624</v>
      </c>
      <c r="K68" s="35">
        <v>9</v>
      </c>
      <c r="L68" s="35">
        <v>0</v>
      </c>
      <c r="M68" s="35">
        <f>Table2[[#This Row],[Total Pages]]</f>
        <v>9</v>
      </c>
      <c r="N68" s="35">
        <v>0</v>
      </c>
      <c r="O68" s="31" t="s">
        <v>65</v>
      </c>
      <c r="P68" s="31" t="s">
        <v>65</v>
      </c>
      <c r="Q68" s="31" t="s">
        <v>65</v>
      </c>
      <c r="R68" s="31" t="s">
        <v>65</v>
      </c>
      <c r="S68" s="31" t="s">
        <v>65</v>
      </c>
      <c r="T68" s="31" t="s">
        <v>65</v>
      </c>
      <c r="U68" s="31" t="s">
        <v>65</v>
      </c>
    </row>
    <row r="69" spans="1:21" ht="31.5" x14ac:dyDescent="0.25">
      <c r="A69" s="20">
        <v>2</v>
      </c>
      <c r="B69" s="31">
        <v>13919</v>
      </c>
      <c r="C69" s="20" t="s">
        <v>385</v>
      </c>
      <c r="D69" s="32"/>
      <c r="E69" s="32"/>
      <c r="F69" s="31" t="s">
        <v>18</v>
      </c>
      <c r="G69" s="33" t="s">
        <v>20</v>
      </c>
      <c r="H69" s="21" t="s">
        <v>447</v>
      </c>
      <c r="I69" s="34">
        <v>15676</v>
      </c>
      <c r="J69" s="34">
        <v>17472</v>
      </c>
      <c r="K69" s="35">
        <f>40+137+151+140+5+3+115+97</f>
        <v>688</v>
      </c>
      <c r="L69" s="35">
        <v>0</v>
      </c>
      <c r="M69" s="35">
        <f>Table2[[#This Row],[Total Pages]]</f>
        <v>688</v>
      </c>
      <c r="N69" s="35">
        <v>0</v>
      </c>
      <c r="O69" s="31" t="s">
        <v>65</v>
      </c>
      <c r="P69" s="31" t="s">
        <v>65</v>
      </c>
      <c r="Q69" s="31" t="s">
        <v>65</v>
      </c>
      <c r="R69" s="31" t="s">
        <v>65</v>
      </c>
      <c r="S69" s="31" t="s">
        <v>65</v>
      </c>
      <c r="T69" s="31" t="s">
        <v>65</v>
      </c>
      <c r="U69" s="31" t="s">
        <v>65</v>
      </c>
    </row>
    <row r="70" spans="1:21" ht="47.25" x14ac:dyDescent="0.25">
      <c r="A70" s="20">
        <v>2</v>
      </c>
      <c r="B70" s="31">
        <v>13923</v>
      </c>
      <c r="C70" s="20" t="s">
        <v>385</v>
      </c>
      <c r="D70" s="32"/>
      <c r="E70" s="32"/>
      <c r="F70" s="31" t="s">
        <v>18</v>
      </c>
      <c r="G70" s="33" t="s">
        <v>20</v>
      </c>
      <c r="H70" s="21" t="s">
        <v>448</v>
      </c>
      <c r="I70" s="34">
        <v>17575</v>
      </c>
      <c r="J70" s="34">
        <v>17575</v>
      </c>
      <c r="K70" s="35">
        <v>8</v>
      </c>
      <c r="L70" s="35">
        <v>0</v>
      </c>
      <c r="M70" s="35">
        <f>Table2[[#This Row],[Total Pages]]</f>
        <v>8</v>
      </c>
      <c r="N70" s="35">
        <v>0</v>
      </c>
      <c r="O70" s="31" t="s">
        <v>65</v>
      </c>
      <c r="P70" s="31" t="s">
        <v>65</v>
      </c>
      <c r="Q70" s="31" t="s">
        <v>65</v>
      </c>
      <c r="R70" s="31" t="s">
        <v>65</v>
      </c>
      <c r="S70" s="31" t="s">
        <v>65</v>
      </c>
      <c r="T70" s="31" t="s">
        <v>65</v>
      </c>
      <c r="U70" s="31" t="s">
        <v>65</v>
      </c>
    </row>
    <row r="71" spans="1:21" x14ac:dyDescent="0.25">
      <c r="A71" s="20">
        <v>2</v>
      </c>
      <c r="B71" s="31">
        <v>13926</v>
      </c>
      <c r="C71" s="20" t="s">
        <v>385</v>
      </c>
      <c r="D71" s="32"/>
      <c r="E71" s="32"/>
      <c r="F71" s="31" t="s">
        <v>18</v>
      </c>
      <c r="G71" s="33" t="s">
        <v>20</v>
      </c>
      <c r="H71" s="21" t="s">
        <v>449</v>
      </c>
      <c r="I71" s="34">
        <v>17319</v>
      </c>
      <c r="J71" s="34">
        <v>17319</v>
      </c>
      <c r="K71" s="35">
        <v>3</v>
      </c>
      <c r="L71" s="35">
        <v>0</v>
      </c>
      <c r="M71" s="35">
        <f>Table2[[#This Row],[Total Pages]]</f>
        <v>3</v>
      </c>
      <c r="N71" s="35">
        <v>0</v>
      </c>
      <c r="O71" s="31" t="s">
        <v>65</v>
      </c>
      <c r="P71" s="31" t="s">
        <v>65</v>
      </c>
      <c r="Q71" s="31" t="s">
        <v>65</v>
      </c>
      <c r="R71" s="31" t="s">
        <v>65</v>
      </c>
      <c r="S71" s="31" t="s">
        <v>65</v>
      </c>
      <c r="T71" s="31" t="s">
        <v>65</v>
      </c>
      <c r="U71" s="31" t="s">
        <v>65</v>
      </c>
    </row>
    <row r="72" spans="1:21" x14ac:dyDescent="0.25">
      <c r="A72" s="20">
        <v>2</v>
      </c>
      <c r="B72" s="31">
        <v>13929</v>
      </c>
      <c r="C72" s="20" t="s">
        <v>385</v>
      </c>
      <c r="D72" s="32"/>
      <c r="E72" s="32"/>
      <c r="F72" s="31" t="s">
        <v>18</v>
      </c>
      <c r="G72" s="33" t="s">
        <v>20</v>
      </c>
      <c r="H72" s="21" t="s">
        <v>450</v>
      </c>
      <c r="I72" s="34">
        <v>17624</v>
      </c>
      <c r="J72" s="34">
        <v>17624</v>
      </c>
      <c r="K72" s="35">
        <v>3</v>
      </c>
      <c r="L72" s="35">
        <v>0</v>
      </c>
      <c r="M72" s="35">
        <f>Table2[[#This Row],[Total Pages]]</f>
        <v>3</v>
      </c>
      <c r="N72" s="35">
        <v>0</v>
      </c>
      <c r="O72" s="31" t="s">
        <v>65</v>
      </c>
      <c r="P72" s="31" t="s">
        <v>65</v>
      </c>
      <c r="Q72" s="31" t="s">
        <v>65</v>
      </c>
      <c r="R72" s="31" t="s">
        <v>65</v>
      </c>
      <c r="S72" s="31" t="s">
        <v>65</v>
      </c>
      <c r="T72" s="31" t="s">
        <v>65</v>
      </c>
      <c r="U72" s="31" t="s">
        <v>65</v>
      </c>
    </row>
    <row r="73" spans="1:21" ht="31.5" x14ac:dyDescent="0.25">
      <c r="A73" s="20">
        <v>2</v>
      </c>
      <c r="B73" s="31">
        <v>13930</v>
      </c>
      <c r="C73" s="20" t="s">
        <v>385</v>
      </c>
      <c r="D73" s="32"/>
      <c r="E73" s="32"/>
      <c r="F73" s="31" t="s">
        <v>18</v>
      </c>
      <c r="G73" s="33" t="s">
        <v>20</v>
      </c>
      <c r="H73" s="21" t="s">
        <v>451</v>
      </c>
      <c r="I73" s="34">
        <v>17333</v>
      </c>
      <c r="J73" s="34">
        <v>17333</v>
      </c>
      <c r="K73" s="35">
        <v>152</v>
      </c>
      <c r="L73" s="35">
        <v>0</v>
      </c>
      <c r="M73" s="35">
        <f>Table2[[#This Row],[Total Pages]]</f>
        <v>152</v>
      </c>
      <c r="N73" s="35">
        <v>0</v>
      </c>
      <c r="O73" s="31" t="s">
        <v>65</v>
      </c>
      <c r="P73" s="31" t="s">
        <v>65</v>
      </c>
      <c r="Q73" s="31" t="s">
        <v>65</v>
      </c>
      <c r="R73" s="31" t="s">
        <v>65</v>
      </c>
      <c r="S73" s="31" t="s">
        <v>65</v>
      </c>
      <c r="T73" s="31" t="s">
        <v>65</v>
      </c>
      <c r="U73" s="31" t="s">
        <v>65</v>
      </c>
    </row>
    <row r="74" spans="1:21" x14ac:dyDescent="0.25">
      <c r="A74" s="62">
        <v>3</v>
      </c>
      <c r="B74" s="63"/>
      <c r="C74" s="20" t="s">
        <v>22</v>
      </c>
      <c r="D74" s="32"/>
      <c r="E74" s="64">
        <v>1</v>
      </c>
      <c r="F74" s="31"/>
      <c r="G74" s="33"/>
      <c r="H74" s="65"/>
      <c r="I74" s="34"/>
      <c r="J74" s="34"/>
      <c r="K74" s="56"/>
      <c r="L74" s="35"/>
      <c r="M74" s="56"/>
      <c r="N74" s="56"/>
      <c r="O74" s="31"/>
      <c r="P74" s="31"/>
      <c r="Q74" s="31"/>
      <c r="R74" s="66"/>
      <c r="S74" s="33"/>
      <c r="T74" s="33"/>
      <c r="U74" s="67"/>
    </row>
    <row r="75" spans="1:21" ht="47.25" x14ac:dyDescent="0.25">
      <c r="A75" s="20">
        <v>3</v>
      </c>
      <c r="B75" s="31">
        <v>13935</v>
      </c>
      <c r="C75" s="20" t="s">
        <v>385</v>
      </c>
      <c r="D75" s="32"/>
      <c r="E75" s="32"/>
      <c r="F75" s="31" t="s">
        <v>18</v>
      </c>
      <c r="G75" s="33" t="s">
        <v>20</v>
      </c>
      <c r="H75" s="21" t="s">
        <v>452</v>
      </c>
      <c r="I75" s="34">
        <v>17258</v>
      </c>
      <c r="J75" s="34">
        <v>17258</v>
      </c>
      <c r="K75" s="35">
        <v>28</v>
      </c>
      <c r="L75" s="35">
        <v>0</v>
      </c>
      <c r="M75" s="35">
        <f>Table2[[#This Row],[Total Pages]]</f>
        <v>28</v>
      </c>
      <c r="N75" s="35">
        <v>0</v>
      </c>
      <c r="O75" s="31" t="s">
        <v>65</v>
      </c>
      <c r="P75" s="31" t="s">
        <v>65</v>
      </c>
      <c r="Q75" s="31" t="s">
        <v>65</v>
      </c>
      <c r="R75" s="31" t="s">
        <v>65</v>
      </c>
      <c r="S75" s="31" t="s">
        <v>65</v>
      </c>
      <c r="T75" s="31" t="s">
        <v>65</v>
      </c>
      <c r="U75" s="31" t="s">
        <v>65</v>
      </c>
    </row>
    <row r="76" spans="1:21" ht="31.5" x14ac:dyDescent="0.25">
      <c r="A76" s="20">
        <v>3</v>
      </c>
      <c r="B76" s="31">
        <v>13938</v>
      </c>
      <c r="C76" s="20" t="s">
        <v>385</v>
      </c>
      <c r="D76" s="32"/>
      <c r="E76" s="32"/>
      <c r="F76" s="31" t="s">
        <v>18</v>
      </c>
      <c r="G76" s="33" t="s">
        <v>20</v>
      </c>
      <c r="H76" s="21" t="s">
        <v>453</v>
      </c>
      <c r="I76" s="34">
        <v>15893</v>
      </c>
      <c r="J76" s="34">
        <v>18280</v>
      </c>
      <c r="K76" s="35">
        <v>8</v>
      </c>
      <c r="L76" s="35">
        <v>0</v>
      </c>
      <c r="M76" s="35">
        <f>Table2[[#This Row],[Total Pages]]</f>
        <v>8</v>
      </c>
      <c r="N76" s="35">
        <v>0</v>
      </c>
      <c r="O76" s="31" t="s">
        <v>65</v>
      </c>
      <c r="P76" s="31" t="s">
        <v>65</v>
      </c>
      <c r="Q76" s="31" t="s">
        <v>65</v>
      </c>
      <c r="R76" s="31" t="s">
        <v>65</v>
      </c>
      <c r="S76" s="31" t="s">
        <v>65</v>
      </c>
      <c r="T76" s="31" t="s">
        <v>65</v>
      </c>
      <c r="U76" s="31" t="s">
        <v>65</v>
      </c>
    </row>
    <row r="77" spans="1:21" ht="31.5" x14ac:dyDescent="0.25">
      <c r="A77" s="20">
        <v>3</v>
      </c>
      <c r="B77" s="31">
        <v>13939</v>
      </c>
      <c r="C77" s="20" t="s">
        <v>385</v>
      </c>
      <c r="D77" s="32"/>
      <c r="E77" s="32"/>
      <c r="F77" s="31" t="s">
        <v>18</v>
      </c>
      <c r="G77" s="33" t="s">
        <v>20</v>
      </c>
      <c r="H77" s="21" t="s">
        <v>454</v>
      </c>
      <c r="I77" s="34">
        <v>16619</v>
      </c>
      <c r="J77" s="34">
        <v>17380</v>
      </c>
      <c r="K77" s="35">
        <v>10</v>
      </c>
      <c r="L77" s="35">
        <v>0</v>
      </c>
      <c r="M77" s="35">
        <f>Table2[[#This Row],[Total Pages]]</f>
        <v>10</v>
      </c>
      <c r="N77" s="35">
        <v>0</v>
      </c>
      <c r="O77" s="31" t="s">
        <v>65</v>
      </c>
      <c r="P77" s="31" t="s">
        <v>65</v>
      </c>
      <c r="Q77" s="31" t="s">
        <v>65</v>
      </c>
      <c r="R77" s="31" t="s">
        <v>65</v>
      </c>
      <c r="S77" s="31" t="s">
        <v>65</v>
      </c>
      <c r="T77" s="31" t="s">
        <v>65</v>
      </c>
      <c r="U77" s="31" t="s">
        <v>65</v>
      </c>
    </row>
    <row r="78" spans="1:21" x14ac:dyDescent="0.25">
      <c r="A78" s="20">
        <v>3</v>
      </c>
      <c r="B78" s="31">
        <v>13941</v>
      </c>
      <c r="C78" s="20" t="s">
        <v>385</v>
      </c>
      <c r="D78" s="32"/>
      <c r="E78" s="32"/>
      <c r="F78" s="31" t="s">
        <v>18</v>
      </c>
      <c r="G78" s="33" t="s">
        <v>20</v>
      </c>
      <c r="H78" s="21" t="s">
        <v>455</v>
      </c>
      <c r="I78" s="34">
        <v>18013</v>
      </c>
      <c r="J78" s="34">
        <v>18013</v>
      </c>
      <c r="K78" s="35">
        <v>21</v>
      </c>
      <c r="L78" s="35">
        <v>0</v>
      </c>
      <c r="M78" s="35">
        <f>Table2[[#This Row],[Total Pages]]</f>
        <v>21</v>
      </c>
      <c r="N78" s="35">
        <v>0</v>
      </c>
      <c r="O78" s="31" t="s">
        <v>65</v>
      </c>
      <c r="P78" s="31" t="s">
        <v>65</v>
      </c>
      <c r="Q78" s="31" t="s">
        <v>65</v>
      </c>
      <c r="R78" s="31" t="s">
        <v>65</v>
      </c>
      <c r="S78" s="31" t="s">
        <v>65</v>
      </c>
      <c r="T78" s="31" t="s">
        <v>65</v>
      </c>
      <c r="U78" s="31" t="s">
        <v>65</v>
      </c>
    </row>
    <row r="79" spans="1:21" ht="31.5" x14ac:dyDescent="0.25">
      <c r="A79" s="20">
        <v>3</v>
      </c>
      <c r="B79" s="31">
        <v>13942</v>
      </c>
      <c r="C79" s="20" t="s">
        <v>385</v>
      </c>
      <c r="D79" s="32"/>
      <c r="E79" s="32"/>
      <c r="F79" s="31" t="s">
        <v>18</v>
      </c>
      <c r="G79" s="33" t="s">
        <v>20</v>
      </c>
      <c r="H79" s="21" t="s">
        <v>456</v>
      </c>
      <c r="I79" s="34">
        <v>16862</v>
      </c>
      <c r="J79" s="34">
        <v>16862</v>
      </c>
      <c r="K79" s="35">
        <v>135</v>
      </c>
      <c r="L79" s="35">
        <v>0</v>
      </c>
      <c r="M79" s="35">
        <f>Table2[[#This Row],[Total Pages]]</f>
        <v>135</v>
      </c>
      <c r="N79" s="35">
        <v>0</v>
      </c>
      <c r="O79" s="31" t="s">
        <v>65</v>
      </c>
      <c r="P79" s="31" t="s">
        <v>65</v>
      </c>
      <c r="Q79" s="31" t="s">
        <v>65</v>
      </c>
      <c r="R79" s="31" t="s">
        <v>65</v>
      </c>
      <c r="S79" s="31" t="s">
        <v>65</v>
      </c>
      <c r="T79" s="31" t="s">
        <v>65</v>
      </c>
      <c r="U79" s="31" t="s">
        <v>65</v>
      </c>
    </row>
    <row r="80" spans="1:21" ht="47.25" x14ac:dyDescent="0.25">
      <c r="A80" s="20">
        <v>3</v>
      </c>
      <c r="B80" s="31">
        <v>13943</v>
      </c>
      <c r="C80" s="20" t="s">
        <v>385</v>
      </c>
      <c r="D80" s="32"/>
      <c r="E80" s="32"/>
      <c r="F80" s="31" t="s">
        <v>18</v>
      </c>
      <c r="G80" s="33" t="s">
        <v>20</v>
      </c>
      <c r="H80" s="21" t="s">
        <v>457</v>
      </c>
      <c r="I80" s="34">
        <v>17076</v>
      </c>
      <c r="J80" s="34">
        <v>17107</v>
      </c>
      <c r="K80" s="35">
        <v>90</v>
      </c>
      <c r="L80" s="35">
        <v>0</v>
      </c>
      <c r="M80" s="35">
        <f>Table2[[#This Row],[Total Pages]]</f>
        <v>90</v>
      </c>
      <c r="N80" s="35">
        <v>0</v>
      </c>
      <c r="O80" s="31" t="s">
        <v>65</v>
      </c>
      <c r="P80" s="31" t="s">
        <v>65</v>
      </c>
      <c r="Q80" s="31" t="s">
        <v>65</v>
      </c>
      <c r="R80" s="31" t="s">
        <v>65</v>
      </c>
      <c r="S80" s="31" t="s">
        <v>65</v>
      </c>
      <c r="T80" s="31" t="s">
        <v>65</v>
      </c>
      <c r="U80" s="31" t="s">
        <v>65</v>
      </c>
    </row>
    <row r="81" spans="1:21" x14ac:dyDescent="0.25">
      <c r="A81" s="20">
        <v>3</v>
      </c>
      <c r="B81" s="31">
        <v>13949</v>
      </c>
      <c r="C81" s="20" t="s">
        <v>385</v>
      </c>
      <c r="D81" s="32"/>
      <c r="E81" s="32"/>
      <c r="F81" s="31" t="s">
        <v>18</v>
      </c>
      <c r="G81" s="33" t="s">
        <v>20</v>
      </c>
      <c r="H81" s="21" t="s">
        <v>458</v>
      </c>
      <c r="I81" s="34">
        <v>17502</v>
      </c>
      <c r="J81" s="34">
        <v>17502</v>
      </c>
      <c r="K81" s="35">
        <v>8</v>
      </c>
      <c r="L81" s="35">
        <v>0</v>
      </c>
      <c r="M81" s="35">
        <f>Table2[[#This Row],[Total Pages]]</f>
        <v>8</v>
      </c>
      <c r="N81" s="35">
        <v>0</v>
      </c>
      <c r="O81" s="31" t="s">
        <v>65</v>
      </c>
      <c r="P81" s="31" t="s">
        <v>65</v>
      </c>
      <c r="Q81" s="31" t="s">
        <v>65</v>
      </c>
      <c r="R81" s="31" t="s">
        <v>65</v>
      </c>
      <c r="S81" s="31" t="s">
        <v>65</v>
      </c>
      <c r="T81" s="31" t="s">
        <v>65</v>
      </c>
      <c r="U81" s="31" t="s">
        <v>65</v>
      </c>
    </row>
    <row r="82" spans="1:21" x14ac:dyDescent="0.25">
      <c r="A82" s="20">
        <v>3</v>
      </c>
      <c r="B82" s="31">
        <v>13952</v>
      </c>
      <c r="C82" s="20" t="s">
        <v>385</v>
      </c>
      <c r="D82" s="32"/>
      <c r="E82" s="32"/>
      <c r="F82" s="31" t="s">
        <v>18</v>
      </c>
      <c r="G82" s="33" t="s">
        <v>20</v>
      </c>
      <c r="H82" s="21" t="s">
        <v>459</v>
      </c>
      <c r="I82" s="34">
        <v>17046</v>
      </c>
      <c r="J82" s="34">
        <v>17046</v>
      </c>
      <c r="K82" s="35">
        <v>3</v>
      </c>
      <c r="L82" s="35">
        <v>0</v>
      </c>
      <c r="M82" s="35">
        <f>Table2[[#This Row],[Total Pages]]</f>
        <v>3</v>
      </c>
      <c r="N82" s="35">
        <v>0</v>
      </c>
      <c r="O82" s="31" t="s">
        <v>65</v>
      </c>
      <c r="P82" s="31" t="s">
        <v>65</v>
      </c>
      <c r="Q82" s="31" t="s">
        <v>65</v>
      </c>
      <c r="R82" s="31" t="s">
        <v>65</v>
      </c>
      <c r="S82" s="31" t="s">
        <v>65</v>
      </c>
      <c r="T82" s="31" t="s">
        <v>65</v>
      </c>
      <c r="U82" s="31" t="s">
        <v>65</v>
      </c>
    </row>
    <row r="83" spans="1:21" ht="31.5" x14ac:dyDescent="0.25">
      <c r="A83" s="20">
        <v>3</v>
      </c>
      <c r="B83" s="31">
        <v>13953</v>
      </c>
      <c r="C83" s="20" t="s">
        <v>385</v>
      </c>
      <c r="D83" s="32"/>
      <c r="E83" s="32"/>
      <c r="F83" s="31" t="s">
        <v>18</v>
      </c>
      <c r="G83" s="33" t="s">
        <v>20</v>
      </c>
      <c r="H83" s="21" t="s">
        <v>460</v>
      </c>
      <c r="I83" s="34">
        <v>17168</v>
      </c>
      <c r="J83" s="34">
        <v>17168</v>
      </c>
      <c r="K83" s="35">
        <v>38</v>
      </c>
      <c r="L83" s="35">
        <v>0</v>
      </c>
      <c r="M83" s="35">
        <f>Table2[[#This Row],[Total Pages]]</f>
        <v>38</v>
      </c>
      <c r="N83" s="35">
        <v>0</v>
      </c>
      <c r="O83" s="31" t="s">
        <v>65</v>
      </c>
      <c r="P83" s="31" t="s">
        <v>65</v>
      </c>
      <c r="Q83" s="31" t="s">
        <v>65</v>
      </c>
      <c r="R83" s="31" t="s">
        <v>65</v>
      </c>
      <c r="S83" s="31" t="s">
        <v>65</v>
      </c>
      <c r="T83" s="31" t="s">
        <v>65</v>
      </c>
      <c r="U83" s="31" t="s">
        <v>65</v>
      </c>
    </row>
    <row r="84" spans="1:21" x14ac:dyDescent="0.25">
      <c r="A84" s="20">
        <v>3</v>
      </c>
      <c r="B84" s="31">
        <v>13961</v>
      </c>
      <c r="C84" s="20" t="s">
        <v>385</v>
      </c>
      <c r="D84" s="32"/>
      <c r="E84" s="32"/>
      <c r="F84" s="31" t="s">
        <v>18</v>
      </c>
      <c r="G84" s="33" t="s">
        <v>20</v>
      </c>
      <c r="H84" s="21" t="s">
        <v>461</v>
      </c>
      <c r="I84" s="34">
        <v>17015</v>
      </c>
      <c r="J84" s="34">
        <v>17015</v>
      </c>
      <c r="K84" s="35">
        <v>3</v>
      </c>
      <c r="L84" s="35">
        <v>0</v>
      </c>
      <c r="M84" s="35">
        <f>Table2[[#This Row],[Total Pages]]</f>
        <v>3</v>
      </c>
      <c r="N84" s="35">
        <v>0</v>
      </c>
      <c r="O84" s="31" t="s">
        <v>65</v>
      </c>
      <c r="P84" s="31" t="s">
        <v>65</v>
      </c>
      <c r="Q84" s="31" t="s">
        <v>65</v>
      </c>
      <c r="R84" s="31" t="s">
        <v>65</v>
      </c>
      <c r="S84" s="31" t="s">
        <v>65</v>
      </c>
      <c r="T84" s="31" t="s">
        <v>65</v>
      </c>
      <c r="U84" s="31" t="s">
        <v>65</v>
      </c>
    </row>
    <row r="85" spans="1:21" x14ac:dyDescent="0.25">
      <c r="A85" s="20">
        <v>3</v>
      </c>
      <c r="B85" s="31">
        <v>13962</v>
      </c>
      <c r="C85" s="20" t="s">
        <v>385</v>
      </c>
      <c r="D85" s="32"/>
      <c r="E85" s="32"/>
      <c r="F85" s="31" t="s">
        <v>18</v>
      </c>
      <c r="G85" s="33" t="s">
        <v>20</v>
      </c>
      <c r="H85" s="21" t="s">
        <v>462</v>
      </c>
      <c r="I85" s="34">
        <v>17349</v>
      </c>
      <c r="J85" s="34">
        <v>17349</v>
      </c>
      <c r="K85" s="35">
        <v>6</v>
      </c>
      <c r="L85" s="35">
        <v>0</v>
      </c>
      <c r="M85" s="35">
        <f>Table2[[#This Row],[Total Pages]]</f>
        <v>6</v>
      </c>
      <c r="N85" s="35">
        <v>0</v>
      </c>
      <c r="O85" s="31" t="s">
        <v>65</v>
      </c>
      <c r="P85" s="31" t="s">
        <v>65</v>
      </c>
      <c r="Q85" s="31" t="s">
        <v>65</v>
      </c>
      <c r="R85" s="31" t="s">
        <v>65</v>
      </c>
      <c r="S85" s="31" t="s">
        <v>65</v>
      </c>
      <c r="T85" s="31" t="s">
        <v>65</v>
      </c>
      <c r="U85" s="31" t="s">
        <v>65</v>
      </c>
    </row>
    <row r="86" spans="1:21" ht="31.5" x14ac:dyDescent="0.25">
      <c r="A86" s="20">
        <v>3</v>
      </c>
      <c r="B86" s="31">
        <v>14207</v>
      </c>
      <c r="C86" s="20" t="s">
        <v>385</v>
      </c>
      <c r="D86" s="32"/>
      <c r="E86" s="32"/>
      <c r="F86" s="31" t="s">
        <v>18</v>
      </c>
      <c r="G86" s="33" t="s">
        <v>20</v>
      </c>
      <c r="H86" s="21" t="s">
        <v>463</v>
      </c>
      <c r="I86" s="34">
        <v>20486</v>
      </c>
      <c r="J86" s="34">
        <v>20486</v>
      </c>
      <c r="K86" s="35">
        <v>6</v>
      </c>
      <c r="L86" s="35">
        <v>0</v>
      </c>
      <c r="M86" s="35">
        <f>Table2[[#This Row],[Total Pages]]</f>
        <v>6</v>
      </c>
      <c r="N86" s="35">
        <v>0</v>
      </c>
      <c r="O86" s="31" t="s">
        <v>65</v>
      </c>
      <c r="P86" s="31" t="s">
        <v>65</v>
      </c>
      <c r="Q86" s="31" t="s">
        <v>65</v>
      </c>
      <c r="R86" s="31" t="s">
        <v>65</v>
      </c>
      <c r="S86" s="31" t="s">
        <v>65</v>
      </c>
      <c r="T86" s="31" t="s">
        <v>65</v>
      </c>
      <c r="U86" s="31" t="s">
        <v>65</v>
      </c>
    </row>
    <row r="87" spans="1:21" ht="47.25" x14ac:dyDescent="0.25">
      <c r="A87" s="20">
        <v>3</v>
      </c>
      <c r="B87" s="31">
        <v>14229</v>
      </c>
      <c r="C87" s="20" t="s">
        <v>385</v>
      </c>
      <c r="D87" s="32"/>
      <c r="E87" s="32"/>
      <c r="F87" s="31" t="s">
        <v>18</v>
      </c>
      <c r="G87" s="33" t="s">
        <v>20</v>
      </c>
      <c r="H87" s="21" t="s">
        <v>682</v>
      </c>
      <c r="I87" s="34">
        <v>20424</v>
      </c>
      <c r="J87" s="34">
        <v>20424</v>
      </c>
      <c r="K87" s="35">
        <v>17</v>
      </c>
      <c r="L87" s="35">
        <v>0</v>
      </c>
      <c r="M87" s="35">
        <f>Table2[[#This Row],[Total Pages]]</f>
        <v>17</v>
      </c>
      <c r="N87" s="35">
        <v>0</v>
      </c>
      <c r="O87" s="31" t="s">
        <v>65</v>
      </c>
      <c r="P87" s="31" t="s">
        <v>65</v>
      </c>
      <c r="Q87" s="31" t="s">
        <v>65</v>
      </c>
      <c r="R87" s="31" t="s">
        <v>65</v>
      </c>
      <c r="S87" s="31" t="s">
        <v>65</v>
      </c>
      <c r="T87" s="31" t="s">
        <v>65</v>
      </c>
      <c r="U87" s="31" t="s">
        <v>65</v>
      </c>
    </row>
    <row r="88" spans="1:21" ht="31.5" x14ac:dyDescent="0.25">
      <c r="A88" s="20">
        <v>3</v>
      </c>
      <c r="B88" s="31">
        <v>14251</v>
      </c>
      <c r="C88" s="20" t="s">
        <v>385</v>
      </c>
      <c r="D88" s="32"/>
      <c r="E88" s="32"/>
      <c r="F88" s="31" t="s">
        <v>18</v>
      </c>
      <c r="G88" s="33" t="s">
        <v>20</v>
      </c>
      <c r="H88" s="21" t="s">
        <v>464</v>
      </c>
      <c r="I88" s="34">
        <v>18629</v>
      </c>
      <c r="J88" s="34">
        <v>19359</v>
      </c>
      <c r="K88" s="35">
        <v>23</v>
      </c>
      <c r="L88" s="35">
        <v>0</v>
      </c>
      <c r="M88" s="35">
        <f>Table2[[#This Row],[Total Pages]]</f>
        <v>23</v>
      </c>
      <c r="N88" s="35">
        <v>0</v>
      </c>
      <c r="O88" s="31" t="s">
        <v>65</v>
      </c>
      <c r="P88" s="31" t="s">
        <v>65</v>
      </c>
      <c r="Q88" s="31" t="s">
        <v>65</v>
      </c>
      <c r="R88" s="31" t="s">
        <v>65</v>
      </c>
      <c r="S88" s="31" t="s">
        <v>65</v>
      </c>
      <c r="T88" s="31" t="s">
        <v>65</v>
      </c>
      <c r="U88" s="31" t="s">
        <v>65</v>
      </c>
    </row>
    <row r="89" spans="1:21" ht="31.5" x14ac:dyDescent="0.25">
      <c r="A89" s="20">
        <v>3</v>
      </c>
      <c r="B89" s="31">
        <v>14282</v>
      </c>
      <c r="C89" s="20" t="s">
        <v>385</v>
      </c>
      <c r="D89" s="32"/>
      <c r="E89" s="32"/>
      <c r="F89" s="31" t="s">
        <v>18</v>
      </c>
      <c r="G89" s="33" t="s">
        <v>20</v>
      </c>
      <c r="H89" s="21" t="s">
        <v>465</v>
      </c>
      <c r="I89" s="34">
        <v>19358</v>
      </c>
      <c r="J89" s="34">
        <v>19358</v>
      </c>
      <c r="K89" s="35">
        <v>36</v>
      </c>
      <c r="L89" s="35">
        <v>0</v>
      </c>
      <c r="M89" s="35">
        <f>Table2[[#This Row],[Total Pages]]</f>
        <v>36</v>
      </c>
      <c r="N89" s="35">
        <v>0</v>
      </c>
      <c r="O89" s="31" t="s">
        <v>65</v>
      </c>
      <c r="P89" s="31" t="s">
        <v>65</v>
      </c>
      <c r="Q89" s="31" t="s">
        <v>65</v>
      </c>
      <c r="R89" s="31" t="s">
        <v>65</v>
      </c>
      <c r="S89" s="31" t="s">
        <v>65</v>
      </c>
      <c r="T89" s="31" t="s">
        <v>65</v>
      </c>
      <c r="U89" s="31" t="s">
        <v>65</v>
      </c>
    </row>
    <row r="90" spans="1:21" ht="31.5" x14ac:dyDescent="0.25">
      <c r="A90" s="20">
        <v>3</v>
      </c>
      <c r="B90" s="31">
        <v>14652</v>
      </c>
      <c r="C90" s="20" t="s">
        <v>385</v>
      </c>
      <c r="D90" s="32"/>
      <c r="E90" s="32"/>
      <c r="F90" s="31" t="s">
        <v>18</v>
      </c>
      <c r="G90" s="33" t="s">
        <v>20</v>
      </c>
      <c r="H90" s="21" t="s">
        <v>466</v>
      </c>
      <c r="I90" s="34">
        <v>21891</v>
      </c>
      <c r="J90" s="34">
        <v>21891</v>
      </c>
      <c r="K90" s="35">
        <v>3</v>
      </c>
      <c r="L90" s="35">
        <v>0</v>
      </c>
      <c r="M90" s="35">
        <f>Table2[[#This Row],[Total Pages]]</f>
        <v>3</v>
      </c>
      <c r="N90" s="35">
        <v>0</v>
      </c>
      <c r="O90" s="31" t="s">
        <v>65</v>
      </c>
      <c r="P90" s="31" t="s">
        <v>65</v>
      </c>
      <c r="Q90" s="31" t="s">
        <v>65</v>
      </c>
      <c r="R90" s="31" t="s">
        <v>65</v>
      </c>
      <c r="S90" s="31" t="s">
        <v>65</v>
      </c>
      <c r="T90" s="31" t="s">
        <v>65</v>
      </c>
      <c r="U90" s="31" t="s">
        <v>65</v>
      </c>
    </row>
    <row r="91" spans="1:21" x14ac:dyDescent="0.25">
      <c r="A91" s="20">
        <v>3</v>
      </c>
      <c r="B91" s="31">
        <v>14653</v>
      </c>
      <c r="C91" s="20" t="s">
        <v>385</v>
      </c>
      <c r="D91" s="32"/>
      <c r="E91" s="32"/>
      <c r="F91" s="31" t="s">
        <v>18</v>
      </c>
      <c r="G91" s="33" t="s">
        <v>20</v>
      </c>
      <c r="H91" s="21" t="s">
        <v>467</v>
      </c>
      <c r="I91" s="34">
        <v>21299</v>
      </c>
      <c r="J91" s="34">
        <v>21299</v>
      </c>
      <c r="K91" s="35">
        <v>15</v>
      </c>
      <c r="L91" s="35">
        <v>0</v>
      </c>
      <c r="M91" s="35">
        <f>Table2[[#This Row],[Total Pages]]</f>
        <v>15</v>
      </c>
      <c r="N91" s="35">
        <v>0</v>
      </c>
      <c r="O91" s="31" t="s">
        <v>65</v>
      </c>
      <c r="P91" s="31" t="s">
        <v>65</v>
      </c>
      <c r="Q91" s="31" t="s">
        <v>65</v>
      </c>
      <c r="R91" s="31" t="s">
        <v>65</v>
      </c>
      <c r="S91" s="31" t="s">
        <v>65</v>
      </c>
      <c r="T91" s="31" t="s">
        <v>65</v>
      </c>
      <c r="U91" s="31" t="s">
        <v>65</v>
      </c>
    </row>
    <row r="92" spans="1:21" ht="31.5" x14ac:dyDescent="0.25">
      <c r="A92" s="20">
        <v>3</v>
      </c>
      <c r="B92" s="31">
        <v>14845</v>
      </c>
      <c r="C92" s="20" t="s">
        <v>385</v>
      </c>
      <c r="D92" s="32"/>
      <c r="E92" s="32"/>
      <c r="F92" s="31" t="s">
        <v>18</v>
      </c>
      <c r="G92" s="33" t="s">
        <v>20</v>
      </c>
      <c r="H92" s="21" t="s">
        <v>468</v>
      </c>
      <c r="I92" s="34">
        <v>21125</v>
      </c>
      <c r="J92" s="34">
        <v>21125</v>
      </c>
      <c r="K92" s="35">
        <v>92</v>
      </c>
      <c r="L92" s="35">
        <v>0</v>
      </c>
      <c r="M92" s="35">
        <f>Table2[[#This Row],[Total Pages]]</f>
        <v>92</v>
      </c>
      <c r="N92" s="35">
        <v>0</v>
      </c>
      <c r="O92" s="31" t="s">
        <v>65</v>
      </c>
      <c r="P92" s="31" t="s">
        <v>65</v>
      </c>
      <c r="Q92" s="31" t="s">
        <v>65</v>
      </c>
      <c r="R92" s="31" t="s">
        <v>65</v>
      </c>
      <c r="S92" s="31" t="s">
        <v>65</v>
      </c>
      <c r="T92" s="31" t="s">
        <v>65</v>
      </c>
      <c r="U92" s="31" t="s">
        <v>65</v>
      </c>
    </row>
    <row r="93" spans="1:21" ht="31.5" x14ac:dyDescent="0.25">
      <c r="A93" s="20">
        <v>3</v>
      </c>
      <c r="B93" s="31">
        <v>14912</v>
      </c>
      <c r="C93" s="20" t="s">
        <v>385</v>
      </c>
      <c r="D93" s="32"/>
      <c r="E93" s="32"/>
      <c r="F93" s="31" t="s">
        <v>18</v>
      </c>
      <c r="G93" s="33" t="s">
        <v>20</v>
      </c>
      <c r="H93" s="21" t="s">
        <v>469</v>
      </c>
      <c r="I93" s="34">
        <v>18248</v>
      </c>
      <c r="J93" s="34">
        <v>18248</v>
      </c>
      <c r="K93" s="35">
        <v>28</v>
      </c>
      <c r="L93" s="35">
        <v>0</v>
      </c>
      <c r="M93" s="35">
        <f>Table2[[#This Row],[Total Pages]]</f>
        <v>28</v>
      </c>
      <c r="N93" s="35">
        <v>0</v>
      </c>
      <c r="O93" s="31" t="s">
        <v>65</v>
      </c>
      <c r="P93" s="31" t="s">
        <v>65</v>
      </c>
      <c r="Q93" s="31" t="s">
        <v>65</v>
      </c>
      <c r="R93" s="31" t="s">
        <v>65</v>
      </c>
      <c r="S93" s="31" t="s">
        <v>65</v>
      </c>
      <c r="T93" s="31" t="s">
        <v>65</v>
      </c>
      <c r="U93" s="31" t="s">
        <v>65</v>
      </c>
    </row>
    <row r="94" spans="1:21" ht="31.5" x14ac:dyDescent="0.25">
      <c r="A94" s="20">
        <v>3</v>
      </c>
      <c r="B94" s="31">
        <v>14913</v>
      </c>
      <c r="C94" s="20" t="s">
        <v>385</v>
      </c>
      <c r="D94" s="32"/>
      <c r="E94" s="32"/>
      <c r="F94" s="31" t="s">
        <v>18</v>
      </c>
      <c r="G94" s="33" t="s">
        <v>20</v>
      </c>
      <c r="H94" s="21" t="s">
        <v>470</v>
      </c>
      <c r="I94" s="34">
        <v>18246</v>
      </c>
      <c r="J94" s="34">
        <v>18246</v>
      </c>
      <c r="K94" s="35">
        <v>28</v>
      </c>
      <c r="L94" s="35">
        <v>0</v>
      </c>
      <c r="M94" s="35">
        <f>Table2[[#This Row],[Total Pages]]</f>
        <v>28</v>
      </c>
      <c r="N94" s="35">
        <v>0</v>
      </c>
      <c r="O94" s="31" t="s">
        <v>65</v>
      </c>
      <c r="P94" s="31" t="s">
        <v>65</v>
      </c>
      <c r="Q94" s="31" t="s">
        <v>65</v>
      </c>
      <c r="R94" s="31" t="s">
        <v>65</v>
      </c>
      <c r="S94" s="31" t="s">
        <v>65</v>
      </c>
      <c r="T94" s="31" t="s">
        <v>65</v>
      </c>
      <c r="U94" s="31" t="s">
        <v>65</v>
      </c>
    </row>
    <row r="95" spans="1:21" ht="31.5" x14ac:dyDescent="0.25">
      <c r="A95" s="20">
        <v>3</v>
      </c>
      <c r="B95" s="31">
        <v>14927</v>
      </c>
      <c r="C95" s="20" t="s">
        <v>385</v>
      </c>
      <c r="D95" s="32"/>
      <c r="E95" s="32"/>
      <c r="F95" s="31" t="s">
        <v>18</v>
      </c>
      <c r="G95" s="33" t="s">
        <v>20</v>
      </c>
      <c r="H95" s="21" t="s">
        <v>471</v>
      </c>
      <c r="I95" s="34">
        <v>18282</v>
      </c>
      <c r="J95" s="34">
        <v>18282</v>
      </c>
      <c r="K95" s="35">
        <v>11</v>
      </c>
      <c r="L95" s="35">
        <v>0</v>
      </c>
      <c r="M95" s="35">
        <f>Table2[[#This Row],[Total Pages]]</f>
        <v>11</v>
      </c>
      <c r="N95" s="35">
        <v>0</v>
      </c>
      <c r="O95" s="31" t="s">
        <v>65</v>
      </c>
      <c r="P95" s="31" t="s">
        <v>65</v>
      </c>
      <c r="Q95" s="31" t="s">
        <v>65</v>
      </c>
      <c r="R95" s="31" t="s">
        <v>65</v>
      </c>
      <c r="S95" s="31" t="s">
        <v>65</v>
      </c>
      <c r="T95" s="31" t="s">
        <v>65</v>
      </c>
      <c r="U95" s="31" t="s">
        <v>65</v>
      </c>
    </row>
    <row r="96" spans="1:21" ht="31.5" x14ac:dyDescent="0.25">
      <c r="A96" s="20">
        <v>3</v>
      </c>
      <c r="B96" s="31">
        <v>15086</v>
      </c>
      <c r="C96" s="20" t="s">
        <v>385</v>
      </c>
      <c r="D96" s="32"/>
      <c r="E96" s="32"/>
      <c r="F96" s="31" t="s">
        <v>18</v>
      </c>
      <c r="G96" s="33" t="s">
        <v>20</v>
      </c>
      <c r="H96" s="21" t="s">
        <v>472</v>
      </c>
      <c r="I96" s="34">
        <v>19044</v>
      </c>
      <c r="J96" s="34">
        <v>19044</v>
      </c>
      <c r="K96" s="35">
        <v>11</v>
      </c>
      <c r="L96" s="35">
        <v>0</v>
      </c>
      <c r="M96" s="35">
        <f>Table2[[#This Row],[Total Pages]]</f>
        <v>11</v>
      </c>
      <c r="N96" s="35">
        <v>0</v>
      </c>
      <c r="O96" s="31" t="s">
        <v>65</v>
      </c>
      <c r="P96" s="31" t="s">
        <v>65</v>
      </c>
      <c r="Q96" s="31" t="s">
        <v>65</v>
      </c>
      <c r="R96" s="31" t="s">
        <v>65</v>
      </c>
      <c r="S96" s="31" t="s">
        <v>65</v>
      </c>
      <c r="T96" s="31" t="s">
        <v>65</v>
      </c>
      <c r="U96" s="31" t="s">
        <v>65</v>
      </c>
    </row>
    <row r="97" spans="1:21" ht="47.25" x14ac:dyDescent="0.25">
      <c r="A97" s="20">
        <v>3</v>
      </c>
      <c r="B97" s="31">
        <v>15210</v>
      </c>
      <c r="C97" s="20" t="s">
        <v>385</v>
      </c>
      <c r="D97" s="32"/>
      <c r="E97" s="32"/>
      <c r="F97" s="31" t="s">
        <v>18</v>
      </c>
      <c r="G97" s="33" t="s">
        <v>20</v>
      </c>
      <c r="H97" s="21" t="s">
        <v>473</v>
      </c>
      <c r="I97" s="34">
        <v>17379</v>
      </c>
      <c r="J97" s="34">
        <v>17379</v>
      </c>
      <c r="K97" s="35">
        <v>8</v>
      </c>
      <c r="L97" s="35">
        <v>0</v>
      </c>
      <c r="M97" s="35">
        <f>Table2[[#This Row],[Total Pages]]</f>
        <v>8</v>
      </c>
      <c r="N97" s="35">
        <v>0</v>
      </c>
      <c r="O97" s="31" t="s">
        <v>65</v>
      </c>
      <c r="P97" s="31" t="s">
        <v>65</v>
      </c>
      <c r="Q97" s="31" t="s">
        <v>65</v>
      </c>
      <c r="R97" s="31" t="s">
        <v>65</v>
      </c>
      <c r="S97" s="31" t="s">
        <v>65</v>
      </c>
      <c r="T97" s="31" t="s">
        <v>65</v>
      </c>
      <c r="U97" s="31" t="s">
        <v>65</v>
      </c>
    </row>
    <row r="98" spans="1:21" ht="31.5" x14ac:dyDescent="0.25">
      <c r="A98" s="20">
        <v>3</v>
      </c>
      <c r="B98" s="31">
        <v>15273</v>
      </c>
      <c r="C98" s="20" t="s">
        <v>385</v>
      </c>
      <c r="D98" s="32"/>
      <c r="E98" s="32"/>
      <c r="F98" s="31" t="s">
        <v>18</v>
      </c>
      <c r="G98" s="33" t="s">
        <v>20</v>
      </c>
      <c r="H98" s="21" t="s">
        <v>474</v>
      </c>
      <c r="I98" s="34">
        <v>20621</v>
      </c>
      <c r="J98" s="34">
        <v>20621</v>
      </c>
      <c r="K98" s="35">
        <v>19</v>
      </c>
      <c r="L98" s="35">
        <v>0</v>
      </c>
      <c r="M98" s="35">
        <f>Table2[[#This Row],[Total Pages]]</f>
        <v>19</v>
      </c>
      <c r="N98" s="35">
        <v>0</v>
      </c>
      <c r="O98" s="31" t="s">
        <v>65</v>
      </c>
      <c r="P98" s="31" t="s">
        <v>65</v>
      </c>
      <c r="Q98" s="31" t="s">
        <v>65</v>
      </c>
      <c r="R98" s="31" t="s">
        <v>65</v>
      </c>
      <c r="S98" s="31" t="s">
        <v>65</v>
      </c>
      <c r="T98" s="31" t="s">
        <v>65</v>
      </c>
      <c r="U98" s="31" t="s">
        <v>65</v>
      </c>
    </row>
    <row r="99" spans="1:21" ht="31.5" x14ac:dyDescent="0.25">
      <c r="A99" s="20">
        <v>3</v>
      </c>
      <c r="B99" s="31">
        <v>16132</v>
      </c>
      <c r="C99" s="20" t="s">
        <v>385</v>
      </c>
      <c r="D99" s="32"/>
      <c r="E99" s="32"/>
      <c r="F99" s="31" t="s">
        <v>18</v>
      </c>
      <c r="G99" s="33" t="s">
        <v>20</v>
      </c>
      <c r="H99" s="21" t="s">
        <v>475</v>
      </c>
      <c r="I99" s="34">
        <v>22685</v>
      </c>
      <c r="J99" s="34">
        <v>22709</v>
      </c>
      <c r="K99" s="35">
        <v>100</v>
      </c>
      <c r="L99" s="35">
        <v>0</v>
      </c>
      <c r="M99" s="35">
        <f>Table2[[#This Row],[Total Pages]]</f>
        <v>100</v>
      </c>
      <c r="N99" s="35">
        <v>0</v>
      </c>
      <c r="O99" s="31" t="s">
        <v>65</v>
      </c>
      <c r="P99" s="31" t="s">
        <v>65</v>
      </c>
      <c r="Q99" s="31" t="s">
        <v>65</v>
      </c>
      <c r="R99" s="31" t="s">
        <v>65</v>
      </c>
      <c r="S99" s="31" t="s">
        <v>65</v>
      </c>
      <c r="T99" s="31" t="s">
        <v>65</v>
      </c>
      <c r="U99" s="31" t="s">
        <v>65</v>
      </c>
    </row>
    <row r="100" spans="1:21" x14ac:dyDescent="0.25">
      <c r="A100" s="20">
        <v>3</v>
      </c>
      <c r="B100" s="31">
        <v>16155</v>
      </c>
      <c r="C100" s="20" t="s">
        <v>385</v>
      </c>
      <c r="D100" s="32"/>
      <c r="E100" s="32"/>
      <c r="F100" s="31" t="s">
        <v>18</v>
      </c>
      <c r="G100" s="33" t="s">
        <v>20</v>
      </c>
      <c r="H100" s="21" t="s">
        <v>476</v>
      </c>
      <c r="I100" s="34">
        <v>18142</v>
      </c>
      <c r="J100" s="34">
        <v>18142</v>
      </c>
      <c r="K100" s="35">
        <v>125</v>
      </c>
      <c r="L100" s="35">
        <v>0</v>
      </c>
      <c r="M100" s="35">
        <f>Table2[[#This Row],[Total Pages]]</f>
        <v>125</v>
      </c>
      <c r="N100" s="35">
        <v>0</v>
      </c>
      <c r="O100" s="31" t="s">
        <v>65</v>
      </c>
      <c r="P100" s="31" t="s">
        <v>65</v>
      </c>
      <c r="Q100" s="31" t="s">
        <v>65</v>
      </c>
      <c r="R100" s="31" t="s">
        <v>65</v>
      </c>
      <c r="S100" s="31" t="s">
        <v>65</v>
      </c>
      <c r="T100" s="31" t="s">
        <v>65</v>
      </c>
      <c r="U100" s="31" t="s">
        <v>65</v>
      </c>
    </row>
    <row r="101" spans="1:21" x14ac:dyDescent="0.25">
      <c r="A101" s="20">
        <v>3</v>
      </c>
      <c r="B101" s="31">
        <v>16633</v>
      </c>
      <c r="C101" s="20" t="s">
        <v>385</v>
      </c>
      <c r="D101" s="32"/>
      <c r="E101" s="32"/>
      <c r="F101" s="31" t="s">
        <v>18</v>
      </c>
      <c r="G101" s="33" t="s">
        <v>20</v>
      </c>
      <c r="H101" s="21" t="s">
        <v>477</v>
      </c>
      <c r="I101" s="34">
        <v>20455</v>
      </c>
      <c r="J101" s="34">
        <v>20485</v>
      </c>
      <c r="K101" s="35">
        <v>1</v>
      </c>
      <c r="L101" s="35">
        <v>0</v>
      </c>
      <c r="M101" s="35">
        <f>Table2[[#This Row],[Total Pages]]</f>
        <v>1</v>
      </c>
      <c r="N101" s="35">
        <v>0</v>
      </c>
      <c r="O101" s="31" t="s">
        <v>65</v>
      </c>
      <c r="P101" s="31" t="s">
        <v>65</v>
      </c>
      <c r="Q101" s="31" t="s">
        <v>65</v>
      </c>
      <c r="R101" s="31" t="s">
        <v>65</v>
      </c>
      <c r="S101" s="31" t="s">
        <v>65</v>
      </c>
      <c r="T101" s="31" t="s">
        <v>65</v>
      </c>
      <c r="U101" s="31" t="s">
        <v>65</v>
      </c>
    </row>
    <row r="102" spans="1:21" ht="31.5" x14ac:dyDescent="0.25">
      <c r="A102" s="20">
        <v>3</v>
      </c>
      <c r="B102" s="31">
        <v>16723</v>
      </c>
      <c r="C102" s="20" t="s">
        <v>385</v>
      </c>
      <c r="D102" s="32"/>
      <c r="E102" s="32"/>
      <c r="F102" s="31" t="s">
        <v>18</v>
      </c>
      <c r="G102" s="33" t="s">
        <v>20</v>
      </c>
      <c r="H102" s="21" t="s">
        <v>478</v>
      </c>
      <c r="I102" s="34">
        <v>19054</v>
      </c>
      <c r="J102" s="34">
        <v>19084</v>
      </c>
      <c r="K102" s="35">
        <v>215</v>
      </c>
      <c r="L102" s="35">
        <v>0</v>
      </c>
      <c r="M102" s="35">
        <f>Table2[[#This Row],[Total Pages]]</f>
        <v>215</v>
      </c>
      <c r="N102" s="35">
        <v>0</v>
      </c>
      <c r="O102" s="31" t="s">
        <v>65</v>
      </c>
      <c r="P102" s="31" t="s">
        <v>65</v>
      </c>
      <c r="Q102" s="31" t="s">
        <v>65</v>
      </c>
      <c r="R102" s="31" t="s">
        <v>65</v>
      </c>
      <c r="S102" s="31" t="s">
        <v>65</v>
      </c>
      <c r="T102" s="31" t="s">
        <v>65</v>
      </c>
      <c r="U102" s="31" t="s">
        <v>65</v>
      </c>
    </row>
    <row r="103" spans="1:21" ht="31.5" x14ac:dyDescent="0.25">
      <c r="A103" s="20">
        <v>3</v>
      </c>
      <c r="B103" s="31">
        <v>16784</v>
      </c>
      <c r="C103" s="20" t="s">
        <v>385</v>
      </c>
      <c r="D103" s="32"/>
      <c r="E103" s="32"/>
      <c r="F103" s="31" t="s">
        <v>18</v>
      </c>
      <c r="G103" s="33" t="s">
        <v>20</v>
      </c>
      <c r="H103" s="21" t="s">
        <v>479</v>
      </c>
      <c r="I103" s="34">
        <v>17199</v>
      </c>
      <c r="J103" s="34">
        <v>17199</v>
      </c>
      <c r="K103" s="35">
        <v>60</v>
      </c>
      <c r="L103" s="35">
        <v>0</v>
      </c>
      <c r="M103" s="35">
        <f>Table2[[#This Row],[Total Pages]]</f>
        <v>60</v>
      </c>
      <c r="N103" s="35">
        <v>0</v>
      </c>
      <c r="O103" s="31" t="s">
        <v>65</v>
      </c>
      <c r="P103" s="31" t="s">
        <v>65</v>
      </c>
      <c r="Q103" s="31" t="s">
        <v>65</v>
      </c>
      <c r="R103" s="31" t="s">
        <v>65</v>
      </c>
      <c r="S103" s="31" t="s">
        <v>65</v>
      </c>
      <c r="T103" s="31" t="s">
        <v>65</v>
      </c>
      <c r="U103" s="31" t="s">
        <v>65</v>
      </c>
    </row>
    <row r="104" spans="1:21" x14ac:dyDescent="0.25">
      <c r="A104" s="20">
        <v>3</v>
      </c>
      <c r="B104" s="31">
        <v>17622</v>
      </c>
      <c r="C104" s="20" t="s">
        <v>385</v>
      </c>
      <c r="D104" s="32"/>
      <c r="E104" s="32"/>
      <c r="F104" s="31" t="s">
        <v>18</v>
      </c>
      <c r="G104" s="33" t="s">
        <v>20</v>
      </c>
      <c r="H104" s="21" t="s">
        <v>480</v>
      </c>
      <c r="I104" s="34">
        <v>19788</v>
      </c>
      <c r="J104" s="34">
        <v>19841</v>
      </c>
      <c r="K104" s="35">
        <v>95</v>
      </c>
      <c r="L104" s="35">
        <v>0</v>
      </c>
      <c r="M104" s="35">
        <f>Table2[[#This Row],[Total Pages]]</f>
        <v>95</v>
      </c>
      <c r="N104" s="35">
        <v>0</v>
      </c>
      <c r="O104" s="31" t="s">
        <v>65</v>
      </c>
      <c r="P104" s="31" t="s">
        <v>65</v>
      </c>
      <c r="Q104" s="31" t="s">
        <v>65</v>
      </c>
      <c r="R104" s="31" t="s">
        <v>65</v>
      </c>
      <c r="S104" s="31" t="s">
        <v>65</v>
      </c>
      <c r="T104" s="31" t="s">
        <v>65</v>
      </c>
      <c r="U104" s="31" t="s">
        <v>65</v>
      </c>
    </row>
    <row r="105" spans="1:21" x14ac:dyDescent="0.25">
      <c r="A105" s="20">
        <v>3</v>
      </c>
      <c r="B105" s="31">
        <v>17639</v>
      </c>
      <c r="C105" s="20" t="s">
        <v>385</v>
      </c>
      <c r="D105" s="32"/>
      <c r="E105" s="32"/>
      <c r="F105" s="31" t="s">
        <v>18</v>
      </c>
      <c r="G105" s="33" t="s">
        <v>20</v>
      </c>
      <c r="H105" s="21" t="s">
        <v>481</v>
      </c>
      <c r="I105" s="34">
        <v>19539</v>
      </c>
      <c r="J105" s="34">
        <v>19539</v>
      </c>
      <c r="K105" s="35">
        <v>2</v>
      </c>
      <c r="L105" s="35">
        <v>0</v>
      </c>
      <c r="M105" s="35">
        <f>Table2[[#This Row],[Total Pages]]</f>
        <v>2</v>
      </c>
      <c r="N105" s="35">
        <v>0</v>
      </c>
      <c r="O105" s="31" t="s">
        <v>65</v>
      </c>
      <c r="P105" s="31" t="s">
        <v>65</v>
      </c>
      <c r="Q105" s="31" t="s">
        <v>65</v>
      </c>
      <c r="R105" s="31" t="s">
        <v>65</v>
      </c>
      <c r="S105" s="31" t="s">
        <v>65</v>
      </c>
      <c r="T105" s="31" t="s">
        <v>65</v>
      </c>
      <c r="U105" s="31" t="s">
        <v>65</v>
      </c>
    </row>
    <row r="106" spans="1:21" x14ac:dyDescent="0.25">
      <c r="A106" s="20">
        <v>3</v>
      </c>
      <c r="B106" s="31">
        <v>17858</v>
      </c>
      <c r="C106" s="20" t="s">
        <v>385</v>
      </c>
      <c r="D106" s="32"/>
      <c r="E106" s="32"/>
      <c r="F106" s="31" t="s">
        <v>18</v>
      </c>
      <c r="G106" s="33" t="s">
        <v>20</v>
      </c>
      <c r="H106" s="21" t="s">
        <v>482</v>
      </c>
      <c r="I106" s="34">
        <v>16893</v>
      </c>
      <c r="J106" s="34">
        <v>21499</v>
      </c>
      <c r="K106" s="35">
        <v>433</v>
      </c>
      <c r="L106" s="35">
        <v>0</v>
      </c>
      <c r="M106" s="35">
        <f>Table2[[#This Row],[Total Pages]]</f>
        <v>433</v>
      </c>
      <c r="N106" s="35">
        <v>0</v>
      </c>
      <c r="O106" s="31" t="s">
        <v>65</v>
      </c>
      <c r="P106" s="31" t="s">
        <v>65</v>
      </c>
      <c r="Q106" s="31" t="s">
        <v>65</v>
      </c>
      <c r="R106" s="31" t="s">
        <v>65</v>
      </c>
      <c r="S106" s="31" t="s">
        <v>65</v>
      </c>
      <c r="T106" s="31" t="s">
        <v>65</v>
      </c>
      <c r="U106" s="31" t="s">
        <v>65</v>
      </c>
    </row>
    <row r="107" spans="1:21" x14ac:dyDescent="0.25">
      <c r="A107" s="62">
        <v>4</v>
      </c>
      <c r="B107" s="58"/>
      <c r="C107" s="63" t="s">
        <v>22</v>
      </c>
      <c r="D107" s="32"/>
      <c r="E107" s="64">
        <v>1</v>
      </c>
      <c r="F107" s="31"/>
      <c r="G107" s="33"/>
      <c r="H107" s="65"/>
      <c r="I107" s="34"/>
      <c r="J107" s="34"/>
      <c r="K107" s="56"/>
      <c r="L107" s="35"/>
      <c r="M107" s="56"/>
      <c r="N107" s="56"/>
      <c r="O107" s="31"/>
      <c r="P107" s="31"/>
      <c r="Q107" s="31"/>
      <c r="R107" s="66"/>
      <c r="S107" s="33"/>
      <c r="T107" s="33"/>
      <c r="U107" s="67"/>
    </row>
    <row r="108" spans="1:21" x14ac:dyDescent="0.25">
      <c r="A108" s="20">
        <v>4</v>
      </c>
      <c r="B108" s="31">
        <v>17925</v>
      </c>
      <c r="C108" s="20" t="s">
        <v>385</v>
      </c>
      <c r="D108" s="32"/>
      <c r="E108" s="32"/>
      <c r="F108" s="31" t="s">
        <v>18</v>
      </c>
      <c r="G108" s="33" t="s">
        <v>20</v>
      </c>
      <c r="H108" s="21" t="s">
        <v>683</v>
      </c>
      <c r="I108" s="34">
        <v>19511</v>
      </c>
      <c r="J108" s="34">
        <v>19511</v>
      </c>
      <c r="K108" s="35">
        <v>384</v>
      </c>
      <c r="L108" s="35">
        <v>0</v>
      </c>
      <c r="M108" s="35">
        <f>Table2[[#This Row],[Total Pages]]</f>
        <v>384</v>
      </c>
      <c r="N108" s="35">
        <v>0</v>
      </c>
      <c r="O108" s="31" t="s">
        <v>65</v>
      </c>
      <c r="P108" s="31" t="s">
        <v>65</v>
      </c>
      <c r="Q108" s="31" t="s">
        <v>65</v>
      </c>
      <c r="R108" s="31" t="s">
        <v>65</v>
      </c>
      <c r="S108" s="31" t="s">
        <v>65</v>
      </c>
      <c r="T108" s="31" t="s">
        <v>65</v>
      </c>
      <c r="U108" s="31" t="s">
        <v>65</v>
      </c>
    </row>
    <row r="109" spans="1:21" x14ac:dyDescent="0.25">
      <c r="A109" s="20">
        <v>4</v>
      </c>
      <c r="B109" s="31">
        <v>18078</v>
      </c>
      <c r="C109" s="20" t="s">
        <v>385</v>
      </c>
      <c r="D109" s="32"/>
      <c r="E109" s="32"/>
      <c r="F109" s="31" t="s">
        <v>18</v>
      </c>
      <c r="G109" s="33" t="s">
        <v>20</v>
      </c>
      <c r="H109" s="21" t="s">
        <v>483</v>
      </c>
      <c r="I109" s="34">
        <v>22161</v>
      </c>
      <c r="J109" s="34">
        <v>22469</v>
      </c>
      <c r="K109" s="35">
        <v>121</v>
      </c>
      <c r="L109" s="35">
        <v>0</v>
      </c>
      <c r="M109" s="35">
        <f>Table2[[#This Row],[Total Pages]]</f>
        <v>121</v>
      </c>
      <c r="N109" s="35">
        <v>0</v>
      </c>
      <c r="O109" s="31" t="s">
        <v>65</v>
      </c>
      <c r="P109" s="31" t="s">
        <v>65</v>
      </c>
      <c r="Q109" s="31" t="s">
        <v>65</v>
      </c>
      <c r="R109" s="31" t="s">
        <v>65</v>
      </c>
      <c r="S109" s="31" t="s">
        <v>65</v>
      </c>
      <c r="T109" s="31" t="s">
        <v>65</v>
      </c>
      <c r="U109" s="31" t="s">
        <v>65</v>
      </c>
    </row>
    <row r="110" spans="1:21" ht="31.5" x14ac:dyDescent="0.25">
      <c r="A110" s="20">
        <v>4</v>
      </c>
      <c r="B110" s="31">
        <v>18112</v>
      </c>
      <c r="C110" s="20" t="s">
        <v>385</v>
      </c>
      <c r="D110" s="32"/>
      <c r="E110" s="32"/>
      <c r="F110" s="31" t="s">
        <v>18</v>
      </c>
      <c r="G110" s="33" t="s">
        <v>20</v>
      </c>
      <c r="H110" s="21" t="s">
        <v>484</v>
      </c>
      <c r="I110" s="34">
        <v>19603</v>
      </c>
      <c r="J110" s="34">
        <v>19603</v>
      </c>
      <c r="K110" s="35">
        <v>183</v>
      </c>
      <c r="L110" s="35">
        <v>0</v>
      </c>
      <c r="M110" s="35">
        <f>Table2[[#This Row],[Total Pages]]</f>
        <v>183</v>
      </c>
      <c r="N110" s="35">
        <v>0</v>
      </c>
      <c r="O110" s="31" t="s">
        <v>65</v>
      </c>
      <c r="P110" s="31" t="s">
        <v>65</v>
      </c>
      <c r="Q110" s="31" t="s">
        <v>65</v>
      </c>
      <c r="R110" s="31" t="s">
        <v>65</v>
      </c>
      <c r="S110" s="31" t="s">
        <v>65</v>
      </c>
      <c r="T110" s="31" t="s">
        <v>65</v>
      </c>
      <c r="U110" s="31" t="s">
        <v>65</v>
      </c>
    </row>
    <row r="111" spans="1:21" ht="47.25" x14ac:dyDescent="0.25">
      <c r="A111" s="20">
        <v>4</v>
      </c>
      <c r="B111" s="31">
        <v>18683</v>
      </c>
      <c r="C111" s="20" t="s">
        <v>385</v>
      </c>
      <c r="D111" s="32"/>
      <c r="E111" s="32"/>
      <c r="F111" s="31" t="s">
        <v>18</v>
      </c>
      <c r="G111" s="33" t="s">
        <v>20</v>
      </c>
      <c r="H111" s="21" t="s">
        <v>690</v>
      </c>
      <c r="I111" s="34">
        <v>18387</v>
      </c>
      <c r="J111" s="34">
        <v>19316</v>
      </c>
      <c r="K111" s="35">
        <v>25</v>
      </c>
      <c r="L111" s="35">
        <v>0</v>
      </c>
      <c r="M111" s="35">
        <f>Table2[[#This Row],[Total Pages]]</f>
        <v>25</v>
      </c>
      <c r="N111" s="35">
        <v>0</v>
      </c>
      <c r="O111" s="31" t="s">
        <v>65</v>
      </c>
      <c r="P111" s="31" t="s">
        <v>65</v>
      </c>
      <c r="Q111" s="31" t="s">
        <v>65</v>
      </c>
      <c r="R111" s="31" t="s">
        <v>65</v>
      </c>
      <c r="S111" s="31" t="s">
        <v>65</v>
      </c>
      <c r="T111" s="31" t="s">
        <v>65</v>
      </c>
      <c r="U111" s="31" t="s">
        <v>65</v>
      </c>
    </row>
    <row r="112" spans="1:21" x14ac:dyDescent="0.25">
      <c r="A112" s="20">
        <v>4</v>
      </c>
      <c r="B112" s="31">
        <v>19188</v>
      </c>
      <c r="C112" s="20" t="s">
        <v>385</v>
      </c>
      <c r="D112" s="32"/>
      <c r="E112" s="32"/>
      <c r="F112" s="31" t="s">
        <v>18</v>
      </c>
      <c r="G112" s="33" t="s">
        <v>20</v>
      </c>
      <c r="H112" s="21" t="s">
        <v>485</v>
      </c>
      <c r="I112" s="34">
        <v>21359</v>
      </c>
      <c r="J112" s="34">
        <v>21459</v>
      </c>
      <c r="K112" s="35">
        <v>22</v>
      </c>
      <c r="L112" s="35">
        <v>0</v>
      </c>
      <c r="M112" s="35">
        <f>Table2[[#This Row],[Total Pages]]</f>
        <v>22</v>
      </c>
      <c r="N112" s="35">
        <v>0</v>
      </c>
      <c r="O112" s="31" t="s">
        <v>65</v>
      </c>
      <c r="P112" s="31" t="s">
        <v>65</v>
      </c>
      <c r="Q112" s="31" t="s">
        <v>65</v>
      </c>
      <c r="R112" s="31" t="s">
        <v>65</v>
      </c>
      <c r="S112" s="31" t="s">
        <v>65</v>
      </c>
      <c r="T112" s="31" t="s">
        <v>65</v>
      </c>
      <c r="U112" s="31" t="s">
        <v>65</v>
      </c>
    </row>
    <row r="113" spans="1:21" x14ac:dyDescent="0.25">
      <c r="A113" s="62">
        <v>4</v>
      </c>
      <c r="B113" s="63">
        <v>19432</v>
      </c>
      <c r="C113" s="20" t="s">
        <v>385</v>
      </c>
      <c r="D113" s="32"/>
      <c r="E113" s="64"/>
      <c r="F113" s="31" t="s">
        <v>18</v>
      </c>
      <c r="G113" s="33" t="s">
        <v>20</v>
      </c>
      <c r="H113" s="65" t="s">
        <v>688</v>
      </c>
      <c r="I113" s="34">
        <v>18464</v>
      </c>
      <c r="J113" s="34">
        <v>21823</v>
      </c>
      <c r="K113" s="56">
        <v>179</v>
      </c>
      <c r="L113" s="56">
        <v>1</v>
      </c>
      <c r="M113" s="56">
        <v>178</v>
      </c>
      <c r="N113" s="56">
        <v>0</v>
      </c>
      <c r="O113" s="31" t="s">
        <v>65</v>
      </c>
      <c r="P113" s="31" t="s">
        <v>65</v>
      </c>
      <c r="Q113" s="31" t="s">
        <v>65</v>
      </c>
      <c r="R113" s="66" t="s">
        <v>65</v>
      </c>
      <c r="S113" s="33"/>
      <c r="T113" s="33"/>
      <c r="U113" s="67" t="s">
        <v>65</v>
      </c>
    </row>
    <row r="114" spans="1:21" ht="31.5" x14ac:dyDescent="0.25">
      <c r="A114" s="20">
        <v>4</v>
      </c>
      <c r="B114" s="31">
        <v>19549</v>
      </c>
      <c r="C114" s="20" t="s">
        <v>385</v>
      </c>
      <c r="D114" s="32"/>
      <c r="E114" s="32"/>
      <c r="F114" s="31" t="s">
        <v>18</v>
      </c>
      <c r="G114" s="33" t="s">
        <v>20</v>
      </c>
      <c r="H114" s="21" t="s">
        <v>486</v>
      </c>
      <c r="I114" s="34">
        <v>20029</v>
      </c>
      <c r="J114" s="34">
        <v>20029</v>
      </c>
      <c r="K114" s="72">
        <v>12</v>
      </c>
      <c r="L114" s="35">
        <v>0</v>
      </c>
      <c r="M114" s="72">
        <f>Table2[[#This Row],[Total Pages]]</f>
        <v>12</v>
      </c>
      <c r="N114" s="35">
        <v>0</v>
      </c>
      <c r="O114" s="31" t="s">
        <v>65</v>
      </c>
      <c r="P114" s="31" t="s">
        <v>65</v>
      </c>
      <c r="Q114" s="31" t="s">
        <v>65</v>
      </c>
      <c r="R114" s="31" t="s">
        <v>65</v>
      </c>
      <c r="S114" s="31" t="s">
        <v>65</v>
      </c>
      <c r="T114" s="31" t="s">
        <v>65</v>
      </c>
      <c r="U114" s="31" t="s">
        <v>65</v>
      </c>
    </row>
    <row r="115" spans="1:21" x14ac:dyDescent="0.25">
      <c r="A115" s="20">
        <v>4</v>
      </c>
      <c r="B115" s="31">
        <v>19587</v>
      </c>
      <c r="C115" s="20" t="s">
        <v>385</v>
      </c>
      <c r="D115" s="32"/>
      <c r="E115" s="32"/>
      <c r="F115" s="31" t="s">
        <v>18</v>
      </c>
      <c r="G115" s="33" t="s">
        <v>20</v>
      </c>
      <c r="H115" s="21" t="s">
        <v>487</v>
      </c>
      <c r="I115" s="34">
        <v>19740</v>
      </c>
      <c r="J115" s="34">
        <v>20069</v>
      </c>
      <c r="K115" s="35">
        <v>176</v>
      </c>
      <c r="L115" s="35">
        <v>0</v>
      </c>
      <c r="M115" s="35">
        <f>Table2[[#This Row],[Total Pages]]</f>
        <v>176</v>
      </c>
      <c r="N115" s="35">
        <v>0</v>
      </c>
      <c r="O115" s="31" t="s">
        <v>65</v>
      </c>
      <c r="P115" s="31" t="s">
        <v>65</v>
      </c>
      <c r="Q115" s="31" t="s">
        <v>65</v>
      </c>
      <c r="R115" s="31" t="s">
        <v>65</v>
      </c>
      <c r="S115" s="31" t="s">
        <v>65</v>
      </c>
      <c r="T115" s="31" t="s">
        <v>65</v>
      </c>
      <c r="U115" s="31" t="s">
        <v>65</v>
      </c>
    </row>
    <row r="116" spans="1:21" ht="31.5" x14ac:dyDescent="0.25">
      <c r="A116" s="20">
        <v>4</v>
      </c>
      <c r="B116" s="31">
        <v>19595</v>
      </c>
      <c r="C116" s="20" t="s">
        <v>385</v>
      </c>
      <c r="D116" s="32"/>
      <c r="E116" s="32"/>
      <c r="F116" s="31" t="s">
        <v>18</v>
      </c>
      <c r="G116" s="33" t="s">
        <v>20</v>
      </c>
      <c r="H116" s="21" t="s">
        <v>488</v>
      </c>
      <c r="I116" s="34">
        <v>19368</v>
      </c>
      <c r="J116" s="34">
        <v>19715</v>
      </c>
      <c r="K116" s="35">
        <v>42</v>
      </c>
      <c r="L116" s="35">
        <v>0</v>
      </c>
      <c r="M116" s="35">
        <f>Table2[[#This Row],[Total Pages]]</f>
        <v>42</v>
      </c>
      <c r="N116" s="35">
        <v>0</v>
      </c>
      <c r="O116" s="31" t="s">
        <v>65</v>
      </c>
      <c r="P116" s="31" t="s">
        <v>65</v>
      </c>
      <c r="Q116" s="31" t="s">
        <v>65</v>
      </c>
      <c r="R116" s="31" t="s">
        <v>65</v>
      </c>
      <c r="S116" s="31" t="s">
        <v>65</v>
      </c>
      <c r="T116" s="31" t="s">
        <v>65</v>
      </c>
      <c r="U116" s="31" t="s">
        <v>65</v>
      </c>
    </row>
    <row r="117" spans="1:21" ht="31.5" x14ac:dyDescent="0.25">
      <c r="A117" s="20">
        <v>4</v>
      </c>
      <c r="B117" s="31">
        <v>20611</v>
      </c>
      <c r="C117" s="20" t="s">
        <v>385</v>
      </c>
      <c r="D117" s="32"/>
      <c r="E117" s="32"/>
      <c r="F117" s="31" t="s">
        <v>18</v>
      </c>
      <c r="G117" s="33" t="s">
        <v>20</v>
      </c>
      <c r="H117" s="21" t="s">
        <v>489</v>
      </c>
      <c r="I117" s="34">
        <v>20821</v>
      </c>
      <c r="J117" s="34">
        <v>21185</v>
      </c>
      <c r="K117" s="35">
        <v>66</v>
      </c>
      <c r="L117" s="35">
        <v>0</v>
      </c>
      <c r="M117" s="35">
        <f>Table2[[#This Row],[Total Pages]]</f>
        <v>66</v>
      </c>
      <c r="N117" s="35">
        <v>0</v>
      </c>
      <c r="O117" s="31" t="s">
        <v>65</v>
      </c>
      <c r="P117" s="31" t="s">
        <v>65</v>
      </c>
      <c r="Q117" s="31" t="s">
        <v>65</v>
      </c>
      <c r="R117" s="31" t="s">
        <v>65</v>
      </c>
      <c r="S117" s="31" t="s">
        <v>65</v>
      </c>
      <c r="T117" s="31" t="s">
        <v>65</v>
      </c>
      <c r="U117" s="31" t="s">
        <v>65</v>
      </c>
    </row>
    <row r="118" spans="1:21" ht="31.5" x14ac:dyDescent="0.25">
      <c r="A118" s="20">
        <v>4</v>
      </c>
      <c r="B118" s="31">
        <v>20973</v>
      </c>
      <c r="C118" s="20" t="s">
        <v>385</v>
      </c>
      <c r="D118" s="32"/>
      <c r="E118" s="32"/>
      <c r="F118" s="31" t="s">
        <v>18</v>
      </c>
      <c r="G118" s="33" t="s">
        <v>20</v>
      </c>
      <c r="H118" s="21" t="s">
        <v>490</v>
      </c>
      <c r="I118" s="34">
        <v>20455</v>
      </c>
      <c r="J118" s="34">
        <v>20820</v>
      </c>
      <c r="K118" s="35">
        <v>35</v>
      </c>
      <c r="L118" s="35">
        <v>0</v>
      </c>
      <c r="M118" s="35">
        <f>Table2[[#This Row],[Total Pages]]</f>
        <v>35</v>
      </c>
      <c r="N118" s="35">
        <v>0</v>
      </c>
      <c r="O118" s="31" t="s">
        <v>65</v>
      </c>
      <c r="P118" s="31" t="s">
        <v>65</v>
      </c>
      <c r="Q118" s="31" t="s">
        <v>65</v>
      </c>
      <c r="R118" s="31" t="s">
        <v>65</v>
      </c>
      <c r="S118" s="31" t="s">
        <v>65</v>
      </c>
      <c r="T118" s="31" t="s">
        <v>65</v>
      </c>
      <c r="U118" s="31" t="s">
        <v>65</v>
      </c>
    </row>
    <row r="119" spans="1:21" ht="47.25" x14ac:dyDescent="0.25">
      <c r="A119" s="20">
        <v>4</v>
      </c>
      <c r="B119" s="31">
        <v>21022</v>
      </c>
      <c r="C119" s="20" t="s">
        <v>385</v>
      </c>
      <c r="D119" s="32"/>
      <c r="E119" s="32"/>
      <c r="F119" s="31" t="s">
        <v>18</v>
      </c>
      <c r="G119" s="33" t="s">
        <v>20</v>
      </c>
      <c r="H119" s="21" t="s">
        <v>491</v>
      </c>
      <c r="I119" s="34">
        <v>22494</v>
      </c>
      <c r="J119" s="34">
        <v>22494</v>
      </c>
      <c r="K119" s="35">
        <v>75</v>
      </c>
      <c r="L119" s="35">
        <v>0</v>
      </c>
      <c r="M119" s="35">
        <f>Table2[[#This Row],[Total Pages]]</f>
        <v>75</v>
      </c>
      <c r="N119" s="35">
        <v>0</v>
      </c>
      <c r="O119" s="31" t="s">
        <v>65</v>
      </c>
      <c r="P119" s="31" t="s">
        <v>65</v>
      </c>
      <c r="Q119" s="31" t="s">
        <v>65</v>
      </c>
      <c r="R119" s="31" t="s">
        <v>65</v>
      </c>
      <c r="S119" s="31" t="s">
        <v>65</v>
      </c>
      <c r="T119" s="31" t="s">
        <v>65</v>
      </c>
      <c r="U119" s="31" t="s">
        <v>65</v>
      </c>
    </row>
    <row r="120" spans="1:21" ht="31.5" x14ac:dyDescent="0.25">
      <c r="A120" s="20">
        <v>4</v>
      </c>
      <c r="B120" s="31">
        <v>21087</v>
      </c>
      <c r="C120" s="20" t="s">
        <v>385</v>
      </c>
      <c r="D120" s="32"/>
      <c r="E120" s="32"/>
      <c r="F120" s="31" t="s">
        <v>18</v>
      </c>
      <c r="G120" s="33" t="s">
        <v>20</v>
      </c>
      <c r="H120" s="21" t="s">
        <v>669</v>
      </c>
      <c r="I120" s="34">
        <v>20806</v>
      </c>
      <c r="J120" s="34">
        <v>20806</v>
      </c>
      <c r="K120" s="35">
        <v>13</v>
      </c>
      <c r="L120" s="35">
        <v>0</v>
      </c>
      <c r="M120" s="35">
        <f>Table2[[#This Row],[Total Pages]]</f>
        <v>13</v>
      </c>
      <c r="N120" s="35">
        <v>0</v>
      </c>
      <c r="O120" s="31" t="s">
        <v>65</v>
      </c>
      <c r="P120" s="31" t="s">
        <v>65</v>
      </c>
      <c r="Q120" s="31" t="s">
        <v>65</v>
      </c>
      <c r="R120" s="31" t="s">
        <v>65</v>
      </c>
      <c r="S120" s="31" t="s">
        <v>65</v>
      </c>
      <c r="T120" s="31" t="s">
        <v>65</v>
      </c>
      <c r="U120" s="31" t="s">
        <v>65</v>
      </c>
    </row>
    <row r="121" spans="1:21" ht="31.5" x14ac:dyDescent="0.25">
      <c r="A121" s="20">
        <v>4</v>
      </c>
      <c r="B121" s="31">
        <v>21279</v>
      </c>
      <c r="C121" s="20" t="s">
        <v>385</v>
      </c>
      <c r="D121" s="32"/>
      <c r="E121" s="32"/>
      <c r="F121" s="31" t="s">
        <v>18</v>
      </c>
      <c r="G121" s="33" t="s">
        <v>20</v>
      </c>
      <c r="H121" s="21" t="s">
        <v>670</v>
      </c>
      <c r="I121" s="34">
        <v>19603</v>
      </c>
      <c r="J121" s="34">
        <v>19603</v>
      </c>
      <c r="K121" s="35">
        <v>178</v>
      </c>
      <c r="L121" s="35">
        <v>0</v>
      </c>
      <c r="M121" s="35">
        <f>Table2[[#This Row],[Total Pages]]</f>
        <v>178</v>
      </c>
      <c r="N121" s="35">
        <v>0</v>
      </c>
      <c r="O121" s="31" t="s">
        <v>65</v>
      </c>
      <c r="P121" s="31" t="s">
        <v>65</v>
      </c>
      <c r="Q121" s="31" t="s">
        <v>65</v>
      </c>
      <c r="R121" s="31" t="s">
        <v>65</v>
      </c>
      <c r="S121" s="31" t="s">
        <v>65</v>
      </c>
      <c r="T121" s="31" t="s">
        <v>65</v>
      </c>
      <c r="U121" s="31" t="s">
        <v>65</v>
      </c>
    </row>
    <row r="122" spans="1:21" x14ac:dyDescent="0.25">
      <c r="A122" s="20">
        <v>4</v>
      </c>
      <c r="B122" s="31">
        <v>21825</v>
      </c>
      <c r="C122" s="20" t="s">
        <v>385</v>
      </c>
      <c r="D122" s="32"/>
      <c r="E122" s="32"/>
      <c r="F122" s="31" t="s">
        <v>18</v>
      </c>
      <c r="G122" s="33" t="s">
        <v>20</v>
      </c>
      <c r="H122" s="21" t="s">
        <v>492</v>
      </c>
      <c r="I122" s="34">
        <v>22282</v>
      </c>
      <c r="J122" s="34">
        <v>22646</v>
      </c>
      <c r="K122" s="35">
        <v>398</v>
      </c>
      <c r="L122" s="35">
        <v>0</v>
      </c>
      <c r="M122" s="35">
        <f>Table2[[#This Row],[Total Pages]]</f>
        <v>398</v>
      </c>
      <c r="N122" s="35">
        <v>0</v>
      </c>
      <c r="O122" s="31" t="s">
        <v>65</v>
      </c>
      <c r="P122" s="31" t="s">
        <v>65</v>
      </c>
      <c r="Q122" s="31" t="s">
        <v>65</v>
      </c>
      <c r="R122" s="31" t="s">
        <v>65</v>
      </c>
      <c r="S122" s="31" t="s">
        <v>65</v>
      </c>
      <c r="T122" s="31" t="s">
        <v>65</v>
      </c>
      <c r="U122" s="31" t="s">
        <v>65</v>
      </c>
    </row>
    <row r="123" spans="1:21" x14ac:dyDescent="0.25">
      <c r="A123" s="62">
        <v>5</v>
      </c>
      <c r="B123" s="58"/>
      <c r="C123" s="63" t="s">
        <v>22</v>
      </c>
      <c r="D123" s="32"/>
      <c r="E123" s="64">
        <v>1</v>
      </c>
      <c r="F123" s="31"/>
      <c r="G123" s="33"/>
      <c r="H123" s="65"/>
      <c r="I123" s="34"/>
      <c r="J123" s="34"/>
      <c r="K123" s="56"/>
      <c r="L123" s="35"/>
      <c r="M123" s="56"/>
      <c r="N123" s="56"/>
      <c r="O123" s="31"/>
      <c r="P123" s="31"/>
      <c r="Q123" s="31"/>
      <c r="R123" s="66"/>
      <c r="S123" s="33"/>
      <c r="T123" s="33"/>
      <c r="U123" s="67"/>
    </row>
    <row r="124" spans="1:21" ht="31.5" x14ac:dyDescent="0.25">
      <c r="A124" s="20">
        <v>5</v>
      </c>
      <c r="B124" s="31">
        <v>21979</v>
      </c>
      <c r="C124" s="20" t="s">
        <v>385</v>
      </c>
      <c r="D124" s="32"/>
      <c r="E124" s="32"/>
      <c r="F124" s="31" t="s">
        <v>18</v>
      </c>
      <c r="G124" s="33" t="s">
        <v>20</v>
      </c>
      <c r="H124" s="21" t="s">
        <v>493</v>
      </c>
      <c r="I124" s="34">
        <v>18784</v>
      </c>
      <c r="J124" s="34">
        <v>18784</v>
      </c>
      <c r="K124" s="35">
        <v>88</v>
      </c>
      <c r="L124" s="35">
        <v>0</v>
      </c>
      <c r="M124" s="35">
        <f>Table2[[#This Row],[Total Pages]]</f>
        <v>88</v>
      </c>
      <c r="N124" s="35">
        <v>0</v>
      </c>
      <c r="O124" s="31" t="s">
        <v>65</v>
      </c>
      <c r="P124" s="31" t="s">
        <v>65</v>
      </c>
      <c r="Q124" s="31" t="s">
        <v>65</v>
      </c>
      <c r="R124" s="31" t="s">
        <v>65</v>
      </c>
      <c r="S124" s="31" t="s">
        <v>65</v>
      </c>
      <c r="T124" s="31" t="s">
        <v>65</v>
      </c>
      <c r="U124" s="31" t="s">
        <v>65</v>
      </c>
    </row>
    <row r="125" spans="1:21" x14ac:dyDescent="0.25">
      <c r="A125" s="20">
        <v>5</v>
      </c>
      <c r="B125" s="31">
        <v>22461</v>
      </c>
      <c r="C125" s="20" t="s">
        <v>385</v>
      </c>
      <c r="D125" s="32"/>
      <c r="E125" s="32"/>
      <c r="F125" s="31" t="s">
        <v>18</v>
      </c>
      <c r="G125" s="33" t="s">
        <v>20</v>
      </c>
      <c r="H125" s="21" t="s">
        <v>494</v>
      </c>
      <c r="I125" s="34">
        <v>19025</v>
      </c>
      <c r="J125" s="34">
        <v>19025</v>
      </c>
      <c r="K125" s="35">
        <v>34</v>
      </c>
      <c r="L125" s="35">
        <v>0</v>
      </c>
      <c r="M125" s="35">
        <f>Table2[[#This Row],[Total Pages]]</f>
        <v>34</v>
      </c>
      <c r="N125" s="35">
        <v>0</v>
      </c>
      <c r="O125" s="31" t="s">
        <v>65</v>
      </c>
      <c r="P125" s="31" t="s">
        <v>65</v>
      </c>
      <c r="Q125" s="31" t="s">
        <v>65</v>
      </c>
      <c r="R125" s="31" t="s">
        <v>65</v>
      </c>
      <c r="S125" s="31" t="s">
        <v>65</v>
      </c>
      <c r="T125" s="31" t="s">
        <v>65</v>
      </c>
      <c r="U125" s="31" t="s">
        <v>65</v>
      </c>
    </row>
    <row r="126" spans="1:21" ht="31.5" x14ac:dyDescent="0.25">
      <c r="A126" s="20">
        <v>5</v>
      </c>
      <c r="B126" s="31">
        <v>22942</v>
      </c>
      <c r="C126" s="20" t="s">
        <v>385</v>
      </c>
      <c r="D126" s="32"/>
      <c r="E126" s="32"/>
      <c r="F126" s="31" t="s">
        <v>18</v>
      </c>
      <c r="G126" s="33" t="s">
        <v>20</v>
      </c>
      <c r="H126" s="21" t="s">
        <v>495</v>
      </c>
      <c r="I126" s="34">
        <v>17137</v>
      </c>
      <c r="J126" s="34">
        <v>17137</v>
      </c>
      <c r="K126" s="35">
        <v>43</v>
      </c>
      <c r="L126" s="35">
        <v>0</v>
      </c>
      <c r="M126" s="35">
        <f>Table2[[#This Row],[Total Pages]]</f>
        <v>43</v>
      </c>
      <c r="N126" s="35">
        <v>0</v>
      </c>
      <c r="O126" s="31" t="s">
        <v>65</v>
      </c>
      <c r="P126" s="31" t="s">
        <v>65</v>
      </c>
      <c r="Q126" s="31" t="s">
        <v>65</v>
      </c>
      <c r="R126" s="31" t="s">
        <v>65</v>
      </c>
      <c r="S126" s="31" t="s">
        <v>65</v>
      </c>
      <c r="T126" s="31" t="s">
        <v>65</v>
      </c>
      <c r="U126" s="31" t="s">
        <v>65</v>
      </c>
    </row>
    <row r="127" spans="1:21" ht="31.5" x14ac:dyDescent="0.25">
      <c r="A127" s="20">
        <v>5</v>
      </c>
      <c r="B127" s="31">
        <v>23015</v>
      </c>
      <c r="C127" s="20" t="s">
        <v>385</v>
      </c>
      <c r="D127" s="32"/>
      <c r="E127" s="32"/>
      <c r="F127" s="31" t="s">
        <v>18</v>
      </c>
      <c r="G127" s="33" t="s">
        <v>20</v>
      </c>
      <c r="H127" s="21" t="s">
        <v>496</v>
      </c>
      <c r="I127" s="34">
        <v>20546</v>
      </c>
      <c r="J127" s="34">
        <v>20562</v>
      </c>
      <c r="K127" s="35">
        <v>83</v>
      </c>
      <c r="L127" s="35">
        <v>0</v>
      </c>
      <c r="M127" s="35">
        <f>Table2[[#This Row],[Total Pages]]</f>
        <v>83</v>
      </c>
      <c r="N127" s="35">
        <v>0</v>
      </c>
      <c r="O127" s="31" t="s">
        <v>65</v>
      </c>
      <c r="P127" s="31" t="s">
        <v>65</v>
      </c>
      <c r="Q127" s="31" t="s">
        <v>65</v>
      </c>
      <c r="R127" s="31" t="s">
        <v>65</v>
      </c>
      <c r="S127" s="31" t="s">
        <v>65</v>
      </c>
      <c r="T127" s="31" t="s">
        <v>65</v>
      </c>
      <c r="U127" s="31" t="s">
        <v>65</v>
      </c>
    </row>
    <row r="128" spans="1:21" ht="31.5" x14ac:dyDescent="0.25">
      <c r="A128" s="20">
        <v>5</v>
      </c>
      <c r="B128" s="31">
        <v>23028</v>
      </c>
      <c r="C128" s="20" t="s">
        <v>385</v>
      </c>
      <c r="D128" s="32"/>
      <c r="E128" s="32"/>
      <c r="F128" s="31" t="s">
        <v>18</v>
      </c>
      <c r="G128" s="33" t="s">
        <v>20</v>
      </c>
      <c r="H128" s="21" t="s">
        <v>497</v>
      </c>
      <c r="I128" s="34">
        <v>21922</v>
      </c>
      <c r="J128" s="34">
        <v>21922</v>
      </c>
      <c r="K128" s="35">
        <v>4</v>
      </c>
      <c r="L128" s="35">
        <v>0</v>
      </c>
      <c r="M128" s="35">
        <f>Table2[[#This Row],[Total Pages]]</f>
        <v>4</v>
      </c>
      <c r="N128" s="35">
        <v>0</v>
      </c>
      <c r="O128" s="31" t="s">
        <v>65</v>
      </c>
      <c r="P128" s="31" t="s">
        <v>65</v>
      </c>
      <c r="Q128" s="31" t="s">
        <v>65</v>
      </c>
      <c r="R128" s="31" t="s">
        <v>65</v>
      </c>
      <c r="S128" s="31" t="s">
        <v>65</v>
      </c>
      <c r="T128" s="31" t="s">
        <v>65</v>
      </c>
      <c r="U128" s="31" t="s">
        <v>65</v>
      </c>
    </row>
    <row r="129" spans="1:21" ht="47.25" x14ac:dyDescent="0.25">
      <c r="A129" s="20">
        <v>5</v>
      </c>
      <c r="B129" s="31">
        <v>23389</v>
      </c>
      <c r="C129" s="20" t="s">
        <v>385</v>
      </c>
      <c r="D129" s="32"/>
      <c r="E129" s="32"/>
      <c r="F129" s="31" t="s">
        <v>18</v>
      </c>
      <c r="G129" s="33" t="s">
        <v>20</v>
      </c>
      <c r="H129" s="21" t="s">
        <v>498</v>
      </c>
      <c r="I129" s="34">
        <v>17556</v>
      </c>
      <c r="J129" s="34">
        <v>17556</v>
      </c>
      <c r="K129" s="35">
        <v>12</v>
      </c>
      <c r="L129" s="35">
        <v>0</v>
      </c>
      <c r="M129" s="35">
        <f>Table2[[#This Row],[Total Pages]]</f>
        <v>12</v>
      </c>
      <c r="N129" s="35">
        <v>0</v>
      </c>
      <c r="O129" s="31" t="s">
        <v>65</v>
      </c>
      <c r="P129" s="31" t="s">
        <v>65</v>
      </c>
      <c r="Q129" s="31" t="s">
        <v>65</v>
      </c>
      <c r="R129" s="31" t="s">
        <v>65</v>
      </c>
      <c r="S129" s="31" t="s">
        <v>65</v>
      </c>
      <c r="T129" s="31" t="s">
        <v>65</v>
      </c>
      <c r="U129" s="31" t="s">
        <v>65</v>
      </c>
    </row>
    <row r="130" spans="1:21" ht="31.5" x14ac:dyDescent="0.25">
      <c r="A130" s="20">
        <v>5</v>
      </c>
      <c r="B130" s="31">
        <v>23902</v>
      </c>
      <c r="C130" s="20" t="s">
        <v>385</v>
      </c>
      <c r="D130" s="32"/>
      <c r="E130" s="32"/>
      <c r="F130" s="31" t="s">
        <v>18</v>
      </c>
      <c r="G130" s="33" t="s">
        <v>20</v>
      </c>
      <c r="H130" s="21" t="s">
        <v>499</v>
      </c>
      <c r="I130" s="34">
        <v>17824</v>
      </c>
      <c r="J130" s="34">
        <v>18247</v>
      </c>
      <c r="K130" s="35">
        <v>111</v>
      </c>
      <c r="L130" s="35">
        <v>0</v>
      </c>
      <c r="M130" s="35">
        <f>Table2[[#This Row],[Total Pages]]</f>
        <v>111</v>
      </c>
      <c r="N130" s="35">
        <v>0</v>
      </c>
      <c r="O130" s="31" t="s">
        <v>65</v>
      </c>
      <c r="P130" s="31" t="s">
        <v>65</v>
      </c>
      <c r="Q130" s="31" t="s">
        <v>65</v>
      </c>
      <c r="R130" s="31" t="s">
        <v>65</v>
      </c>
      <c r="S130" s="31" t="s">
        <v>65</v>
      </c>
      <c r="T130" s="31" t="s">
        <v>65</v>
      </c>
      <c r="U130" s="31" t="s">
        <v>65</v>
      </c>
    </row>
    <row r="131" spans="1:21" ht="47.25" x14ac:dyDescent="0.25">
      <c r="A131" s="20">
        <v>5</v>
      </c>
      <c r="B131" s="31">
        <v>24043</v>
      </c>
      <c r="C131" s="20" t="s">
        <v>385</v>
      </c>
      <c r="D131" s="32"/>
      <c r="E131" s="32"/>
      <c r="F131" s="31" t="s">
        <v>18</v>
      </c>
      <c r="G131" s="33" t="s">
        <v>20</v>
      </c>
      <c r="H131" s="21" t="s">
        <v>500</v>
      </c>
      <c r="I131" s="34">
        <v>18172</v>
      </c>
      <c r="J131" s="34">
        <v>18172</v>
      </c>
      <c r="K131" s="35">
        <v>53</v>
      </c>
      <c r="L131" s="35">
        <v>0</v>
      </c>
      <c r="M131" s="35">
        <f>Table2[[#This Row],[Total Pages]]</f>
        <v>53</v>
      </c>
      <c r="N131" s="35">
        <v>0</v>
      </c>
      <c r="O131" s="31" t="s">
        <v>65</v>
      </c>
      <c r="P131" s="31" t="s">
        <v>65</v>
      </c>
      <c r="Q131" s="31" t="s">
        <v>65</v>
      </c>
      <c r="R131" s="31" t="s">
        <v>65</v>
      </c>
      <c r="S131" s="31" t="s">
        <v>65</v>
      </c>
      <c r="T131" s="31" t="s">
        <v>65</v>
      </c>
      <c r="U131" s="31" t="s">
        <v>65</v>
      </c>
    </row>
    <row r="132" spans="1:21" ht="31.5" x14ac:dyDescent="0.25">
      <c r="A132" s="20">
        <v>5</v>
      </c>
      <c r="B132" s="31">
        <v>24046</v>
      </c>
      <c r="C132" s="20" t="s">
        <v>385</v>
      </c>
      <c r="D132" s="32"/>
      <c r="E132" s="32"/>
      <c r="F132" s="31" t="s">
        <v>18</v>
      </c>
      <c r="G132" s="33" t="s">
        <v>20</v>
      </c>
      <c r="H132" s="21" t="s">
        <v>501</v>
      </c>
      <c r="I132" s="34">
        <v>17807</v>
      </c>
      <c r="J132" s="34">
        <v>17837</v>
      </c>
      <c r="K132" s="35">
        <v>42</v>
      </c>
      <c r="L132" s="35">
        <v>0</v>
      </c>
      <c r="M132" s="35">
        <f>Table2[[#This Row],[Total Pages]]</f>
        <v>42</v>
      </c>
      <c r="N132" s="35">
        <v>0</v>
      </c>
      <c r="O132" s="31" t="s">
        <v>65</v>
      </c>
      <c r="P132" s="31" t="s">
        <v>65</v>
      </c>
      <c r="Q132" s="31" t="s">
        <v>65</v>
      </c>
      <c r="R132" s="31" t="s">
        <v>65</v>
      </c>
      <c r="S132" s="31" t="s">
        <v>65</v>
      </c>
      <c r="T132" s="31" t="s">
        <v>65</v>
      </c>
      <c r="U132" s="31" t="s">
        <v>65</v>
      </c>
    </row>
    <row r="133" spans="1:21" ht="31.5" x14ac:dyDescent="0.25">
      <c r="A133" s="20">
        <v>5</v>
      </c>
      <c r="B133" s="31">
        <v>24299</v>
      </c>
      <c r="C133" s="20" t="s">
        <v>385</v>
      </c>
      <c r="D133" s="32"/>
      <c r="E133" s="32"/>
      <c r="F133" s="31" t="s">
        <v>18</v>
      </c>
      <c r="G133" s="33" t="s">
        <v>20</v>
      </c>
      <c r="H133" s="21" t="s">
        <v>502</v>
      </c>
      <c r="I133" s="34">
        <v>18569</v>
      </c>
      <c r="J133" s="34">
        <v>18569</v>
      </c>
      <c r="K133" s="35">
        <v>5</v>
      </c>
      <c r="L133" s="35">
        <v>0</v>
      </c>
      <c r="M133" s="35">
        <f>Table2[[#This Row],[Total Pages]]</f>
        <v>5</v>
      </c>
      <c r="N133" s="35">
        <v>0</v>
      </c>
      <c r="O133" s="31" t="s">
        <v>65</v>
      </c>
      <c r="P133" s="31" t="s">
        <v>65</v>
      </c>
      <c r="Q133" s="31" t="s">
        <v>65</v>
      </c>
      <c r="R133" s="31" t="s">
        <v>65</v>
      </c>
      <c r="S133" s="31" t="s">
        <v>65</v>
      </c>
      <c r="T133" s="31" t="s">
        <v>65</v>
      </c>
      <c r="U133" s="31" t="s">
        <v>65</v>
      </c>
    </row>
    <row r="134" spans="1:21" x14ac:dyDescent="0.25">
      <c r="A134" s="20">
        <v>5</v>
      </c>
      <c r="B134" s="31">
        <v>24336</v>
      </c>
      <c r="C134" s="20" t="s">
        <v>385</v>
      </c>
      <c r="D134" s="32"/>
      <c r="E134" s="32"/>
      <c r="F134" s="31" t="s">
        <v>18</v>
      </c>
      <c r="G134" s="33" t="s">
        <v>20</v>
      </c>
      <c r="H134" s="21" t="s">
        <v>503</v>
      </c>
      <c r="I134" s="34">
        <v>16803</v>
      </c>
      <c r="J134" s="34">
        <v>16803</v>
      </c>
      <c r="K134" s="35">
        <v>42</v>
      </c>
      <c r="L134" s="35">
        <v>0</v>
      </c>
      <c r="M134" s="35">
        <f>Table2[[#This Row],[Total Pages]]</f>
        <v>42</v>
      </c>
      <c r="N134" s="35">
        <v>0</v>
      </c>
      <c r="O134" s="31" t="s">
        <v>65</v>
      </c>
      <c r="P134" s="31" t="s">
        <v>65</v>
      </c>
      <c r="Q134" s="31" t="s">
        <v>65</v>
      </c>
      <c r="R134" s="31" t="s">
        <v>65</v>
      </c>
      <c r="S134" s="31" t="s">
        <v>65</v>
      </c>
      <c r="T134" s="31" t="s">
        <v>65</v>
      </c>
      <c r="U134" s="31" t="s">
        <v>65</v>
      </c>
    </row>
    <row r="135" spans="1:21" x14ac:dyDescent="0.25">
      <c r="A135" s="20">
        <v>5</v>
      </c>
      <c r="B135" s="31">
        <v>24338</v>
      </c>
      <c r="C135" s="20" t="s">
        <v>385</v>
      </c>
      <c r="D135" s="32"/>
      <c r="E135" s="32"/>
      <c r="F135" s="31" t="s">
        <v>18</v>
      </c>
      <c r="G135" s="33" t="s">
        <v>20</v>
      </c>
      <c r="H135" s="21" t="s">
        <v>504</v>
      </c>
      <c r="I135" s="34">
        <v>21551</v>
      </c>
      <c r="J135" s="34">
        <v>21915</v>
      </c>
      <c r="K135" s="35">
        <v>131</v>
      </c>
      <c r="L135" s="35">
        <v>0</v>
      </c>
      <c r="M135" s="35">
        <f>Table2[[#This Row],[Total Pages]]</f>
        <v>131</v>
      </c>
      <c r="N135" s="35">
        <v>0</v>
      </c>
      <c r="O135" s="31" t="s">
        <v>65</v>
      </c>
      <c r="P135" s="31" t="s">
        <v>65</v>
      </c>
      <c r="Q135" s="31" t="s">
        <v>65</v>
      </c>
      <c r="R135" s="31" t="s">
        <v>65</v>
      </c>
      <c r="S135" s="31" t="s">
        <v>65</v>
      </c>
      <c r="T135" s="31" t="s">
        <v>65</v>
      </c>
      <c r="U135" s="31" t="s">
        <v>65</v>
      </c>
    </row>
    <row r="136" spans="1:21" ht="31.5" x14ac:dyDescent="0.25">
      <c r="A136" s="20">
        <v>5</v>
      </c>
      <c r="B136" s="31">
        <v>24776</v>
      </c>
      <c r="C136" s="20" t="s">
        <v>385</v>
      </c>
      <c r="D136" s="32"/>
      <c r="E136" s="32"/>
      <c r="F136" s="31" t="s">
        <v>18</v>
      </c>
      <c r="G136" s="33" t="s">
        <v>20</v>
      </c>
      <c r="H136" s="21" t="s">
        <v>505</v>
      </c>
      <c r="I136" s="34">
        <v>18966</v>
      </c>
      <c r="J136" s="34">
        <v>18966</v>
      </c>
      <c r="K136" s="35">
        <v>104</v>
      </c>
      <c r="L136" s="35">
        <v>0</v>
      </c>
      <c r="M136" s="35">
        <f>Table2[[#This Row],[Total Pages]]</f>
        <v>104</v>
      </c>
      <c r="N136" s="35">
        <v>0</v>
      </c>
      <c r="O136" s="31" t="s">
        <v>65</v>
      </c>
      <c r="P136" s="31" t="s">
        <v>65</v>
      </c>
      <c r="Q136" s="31" t="s">
        <v>65</v>
      </c>
      <c r="R136" s="31" t="s">
        <v>65</v>
      </c>
      <c r="S136" s="31" t="s">
        <v>65</v>
      </c>
      <c r="T136" s="31" t="s">
        <v>65</v>
      </c>
      <c r="U136" s="31" t="s">
        <v>65</v>
      </c>
    </row>
    <row r="137" spans="1:21" ht="31.5" x14ac:dyDescent="0.25">
      <c r="A137" s="20">
        <v>5</v>
      </c>
      <c r="B137" s="31">
        <v>24953</v>
      </c>
      <c r="C137" s="20" t="s">
        <v>385</v>
      </c>
      <c r="D137" s="32"/>
      <c r="E137" s="32"/>
      <c r="F137" s="31" t="s">
        <v>18</v>
      </c>
      <c r="G137" s="33" t="s">
        <v>20</v>
      </c>
      <c r="H137" s="21" t="s">
        <v>506</v>
      </c>
      <c r="I137" s="34">
        <v>16893</v>
      </c>
      <c r="J137" s="34">
        <v>16922</v>
      </c>
      <c r="K137" s="35">
        <v>20</v>
      </c>
      <c r="L137" s="35">
        <v>0</v>
      </c>
      <c r="M137" s="35">
        <f>Table2[[#This Row],[Total Pages]]</f>
        <v>20</v>
      </c>
      <c r="N137" s="35">
        <v>0</v>
      </c>
      <c r="O137" s="31" t="s">
        <v>65</v>
      </c>
      <c r="P137" s="31" t="s">
        <v>65</v>
      </c>
      <c r="Q137" s="31" t="s">
        <v>65</v>
      </c>
      <c r="R137" s="31" t="s">
        <v>65</v>
      </c>
      <c r="S137" s="31" t="s">
        <v>65</v>
      </c>
      <c r="T137" s="31" t="s">
        <v>65</v>
      </c>
      <c r="U137" s="31" t="s">
        <v>65</v>
      </c>
    </row>
    <row r="138" spans="1:21" ht="31.5" x14ac:dyDescent="0.25">
      <c r="A138" s="20">
        <v>5</v>
      </c>
      <c r="B138" s="31">
        <v>24994</v>
      </c>
      <c r="C138" s="20" t="s">
        <v>385</v>
      </c>
      <c r="D138" s="32"/>
      <c r="E138" s="32"/>
      <c r="F138" s="31" t="s">
        <v>18</v>
      </c>
      <c r="G138" s="33" t="s">
        <v>20</v>
      </c>
      <c r="H138" s="21" t="s">
        <v>507</v>
      </c>
      <c r="I138" s="34">
        <v>18234</v>
      </c>
      <c r="J138" s="34">
        <v>18234</v>
      </c>
      <c r="K138" s="35">
        <v>6</v>
      </c>
      <c r="L138" s="35">
        <v>0</v>
      </c>
      <c r="M138" s="35">
        <f>Table2[[#This Row],[Total Pages]]</f>
        <v>6</v>
      </c>
      <c r="N138" s="35">
        <v>0</v>
      </c>
      <c r="O138" s="31" t="s">
        <v>65</v>
      </c>
      <c r="P138" s="31" t="s">
        <v>65</v>
      </c>
      <c r="Q138" s="31" t="s">
        <v>65</v>
      </c>
      <c r="R138" s="31" t="s">
        <v>65</v>
      </c>
      <c r="S138" s="31" t="s">
        <v>65</v>
      </c>
      <c r="T138" s="31" t="s">
        <v>65</v>
      </c>
      <c r="U138" s="31" t="s">
        <v>65</v>
      </c>
    </row>
    <row r="139" spans="1:21" ht="31.5" x14ac:dyDescent="0.25">
      <c r="A139" s="20">
        <v>5</v>
      </c>
      <c r="B139" s="31">
        <v>25021</v>
      </c>
      <c r="C139" s="20" t="s">
        <v>385</v>
      </c>
      <c r="D139" s="32"/>
      <c r="E139" s="32"/>
      <c r="F139" s="31" t="s">
        <v>18</v>
      </c>
      <c r="G139" s="33" t="s">
        <v>20</v>
      </c>
      <c r="H139" s="21" t="s">
        <v>508</v>
      </c>
      <c r="I139" s="34">
        <v>16858</v>
      </c>
      <c r="J139" s="34">
        <v>16858</v>
      </c>
      <c r="K139" s="35">
        <v>12</v>
      </c>
      <c r="L139" s="35">
        <v>0</v>
      </c>
      <c r="M139" s="35">
        <f>Table2[[#This Row],[Total Pages]]</f>
        <v>12</v>
      </c>
      <c r="N139" s="35">
        <v>0</v>
      </c>
      <c r="O139" s="31" t="s">
        <v>65</v>
      </c>
      <c r="P139" s="31" t="s">
        <v>65</v>
      </c>
      <c r="Q139" s="31" t="s">
        <v>65</v>
      </c>
      <c r="R139" s="31" t="s">
        <v>65</v>
      </c>
      <c r="S139" s="31" t="s">
        <v>65</v>
      </c>
      <c r="T139" s="31" t="s">
        <v>65</v>
      </c>
      <c r="U139" s="31" t="s">
        <v>65</v>
      </c>
    </row>
    <row r="140" spans="1:21" x14ac:dyDescent="0.25">
      <c r="A140" s="20">
        <v>5</v>
      </c>
      <c r="B140" s="31">
        <v>25035</v>
      </c>
      <c r="C140" s="20" t="s">
        <v>385</v>
      </c>
      <c r="D140" s="32"/>
      <c r="E140" s="32"/>
      <c r="F140" s="31" t="s">
        <v>18</v>
      </c>
      <c r="G140" s="33" t="s">
        <v>20</v>
      </c>
      <c r="H140" s="21" t="s">
        <v>509</v>
      </c>
      <c r="I140" s="34">
        <v>16804</v>
      </c>
      <c r="J140" s="34">
        <v>16804</v>
      </c>
      <c r="K140" s="35">
        <v>9</v>
      </c>
      <c r="L140" s="35">
        <v>0</v>
      </c>
      <c r="M140" s="35">
        <f>Table2[[#This Row],[Total Pages]]</f>
        <v>9</v>
      </c>
      <c r="N140" s="35">
        <v>0</v>
      </c>
      <c r="O140" s="31" t="s">
        <v>65</v>
      </c>
      <c r="P140" s="31" t="s">
        <v>65</v>
      </c>
      <c r="Q140" s="31" t="s">
        <v>65</v>
      </c>
      <c r="R140" s="31" t="s">
        <v>65</v>
      </c>
      <c r="S140" s="31" t="s">
        <v>65</v>
      </c>
      <c r="T140" s="31" t="s">
        <v>65</v>
      </c>
      <c r="U140" s="31" t="s">
        <v>65</v>
      </c>
    </row>
    <row r="141" spans="1:21" ht="31.5" x14ac:dyDescent="0.25">
      <c r="A141" s="20">
        <v>5</v>
      </c>
      <c r="B141" s="31">
        <v>25054</v>
      </c>
      <c r="C141" s="20" t="s">
        <v>385</v>
      </c>
      <c r="D141" s="32"/>
      <c r="E141" s="32"/>
      <c r="F141" s="31" t="s">
        <v>18</v>
      </c>
      <c r="G141" s="33" t="s">
        <v>20</v>
      </c>
      <c r="H141" s="21" t="s">
        <v>510</v>
      </c>
      <c r="I141" s="34">
        <v>16893</v>
      </c>
      <c r="J141" s="34">
        <v>16893</v>
      </c>
      <c r="K141" s="35">
        <v>36</v>
      </c>
      <c r="L141" s="35">
        <v>0</v>
      </c>
      <c r="M141" s="35">
        <f>Table2[[#This Row],[Total Pages]]</f>
        <v>36</v>
      </c>
      <c r="N141" s="35">
        <v>0</v>
      </c>
      <c r="O141" s="31" t="s">
        <v>65</v>
      </c>
      <c r="P141" s="31" t="s">
        <v>65</v>
      </c>
      <c r="Q141" s="31" t="s">
        <v>65</v>
      </c>
      <c r="R141" s="31" t="s">
        <v>65</v>
      </c>
      <c r="S141" s="31" t="s">
        <v>65</v>
      </c>
      <c r="T141" s="31" t="s">
        <v>65</v>
      </c>
      <c r="U141" s="31" t="s">
        <v>65</v>
      </c>
    </row>
    <row r="142" spans="1:21" x14ac:dyDescent="0.25">
      <c r="A142" s="20">
        <v>5</v>
      </c>
      <c r="B142" s="31">
        <v>25055</v>
      </c>
      <c r="C142" s="20" t="s">
        <v>385</v>
      </c>
      <c r="D142" s="32"/>
      <c r="E142" s="32"/>
      <c r="F142" s="31" t="s">
        <v>18</v>
      </c>
      <c r="G142" s="33" t="s">
        <v>20</v>
      </c>
      <c r="H142" s="21" t="s">
        <v>511</v>
      </c>
      <c r="I142" s="34">
        <v>16954</v>
      </c>
      <c r="J142" s="34">
        <v>16954</v>
      </c>
      <c r="K142" s="35">
        <v>40</v>
      </c>
      <c r="L142" s="35">
        <v>0</v>
      </c>
      <c r="M142" s="35">
        <f>Table2[[#This Row],[Total Pages]]</f>
        <v>40</v>
      </c>
      <c r="N142" s="35">
        <v>0</v>
      </c>
      <c r="O142" s="31" t="s">
        <v>65</v>
      </c>
      <c r="P142" s="31" t="s">
        <v>65</v>
      </c>
      <c r="Q142" s="31" t="s">
        <v>65</v>
      </c>
      <c r="R142" s="31" t="s">
        <v>65</v>
      </c>
      <c r="S142" s="31" t="s">
        <v>65</v>
      </c>
      <c r="T142" s="31" t="s">
        <v>65</v>
      </c>
      <c r="U142" s="31" t="s">
        <v>65</v>
      </c>
    </row>
    <row r="143" spans="1:21" x14ac:dyDescent="0.25">
      <c r="A143" s="20">
        <v>5</v>
      </c>
      <c r="B143" s="31">
        <v>25057</v>
      </c>
      <c r="C143" s="20" t="s">
        <v>385</v>
      </c>
      <c r="D143" s="32"/>
      <c r="E143" s="32"/>
      <c r="F143" s="31" t="s">
        <v>18</v>
      </c>
      <c r="G143" s="33" t="s">
        <v>20</v>
      </c>
      <c r="H143" s="21" t="s">
        <v>512</v>
      </c>
      <c r="I143" s="34">
        <v>16984</v>
      </c>
      <c r="J143" s="34">
        <v>16984</v>
      </c>
      <c r="K143" s="35">
        <v>75</v>
      </c>
      <c r="L143" s="35">
        <v>0</v>
      </c>
      <c r="M143" s="35">
        <f>Table2[[#This Row],[Total Pages]]</f>
        <v>75</v>
      </c>
      <c r="N143" s="35">
        <v>0</v>
      </c>
      <c r="O143" s="31" t="s">
        <v>65</v>
      </c>
      <c r="P143" s="31" t="s">
        <v>65</v>
      </c>
      <c r="Q143" s="31" t="s">
        <v>65</v>
      </c>
      <c r="R143" s="31" t="s">
        <v>65</v>
      </c>
      <c r="S143" s="31" t="s">
        <v>65</v>
      </c>
      <c r="T143" s="31" t="s">
        <v>65</v>
      </c>
      <c r="U143" s="31" t="s">
        <v>65</v>
      </c>
    </row>
    <row r="144" spans="1:21" x14ac:dyDescent="0.25">
      <c r="A144" s="20">
        <v>5</v>
      </c>
      <c r="B144" s="31">
        <v>25508</v>
      </c>
      <c r="C144" s="20" t="s">
        <v>385</v>
      </c>
      <c r="D144" s="32"/>
      <c r="E144" s="32"/>
      <c r="F144" s="31" t="s">
        <v>18</v>
      </c>
      <c r="G144" s="33" t="s">
        <v>20</v>
      </c>
      <c r="H144" s="21" t="s">
        <v>513</v>
      </c>
      <c r="I144" s="34">
        <v>18349</v>
      </c>
      <c r="J144" s="34">
        <v>18349</v>
      </c>
      <c r="K144" s="35">
        <v>19</v>
      </c>
      <c r="L144" s="35">
        <v>0</v>
      </c>
      <c r="M144" s="35">
        <f>Table2[[#This Row],[Total Pages]]</f>
        <v>19</v>
      </c>
      <c r="N144" s="35">
        <v>0</v>
      </c>
      <c r="O144" s="31" t="s">
        <v>65</v>
      </c>
      <c r="P144" s="31" t="s">
        <v>65</v>
      </c>
      <c r="Q144" s="31" t="s">
        <v>65</v>
      </c>
      <c r="R144" s="31" t="s">
        <v>65</v>
      </c>
      <c r="S144" s="31" t="s">
        <v>65</v>
      </c>
      <c r="T144" s="31" t="s">
        <v>65</v>
      </c>
      <c r="U144" s="31" t="s">
        <v>65</v>
      </c>
    </row>
    <row r="145" spans="1:21" ht="31.5" x14ac:dyDescent="0.25">
      <c r="A145" s="20">
        <v>5</v>
      </c>
      <c r="B145" s="31">
        <v>25511</v>
      </c>
      <c r="C145" s="20" t="s">
        <v>385</v>
      </c>
      <c r="D145" s="32"/>
      <c r="E145" s="32"/>
      <c r="F145" s="31" t="s">
        <v>18</v>
      </c>
      <c r="G145" s="33" t="s">
        <v>20</v>
      </c>
      <c r="H145" s="21" t="s">
        <v>514</v>
      </c>
      <c r="I145" s="34">
        <v>17899</v>
      </c>
      <c r="J145" s="34">
        <v>17899</v>
      </c>
      <c r="K145" s="35">
        <v>17</v>
      </c>
      <c r="L145" s="35">
        <v>0</v>
      </c>
      <c r="M145" s="35">
        <f>Table2[[#This Row],[Total Pages]]</f>
        <v>17</v>
      </c>
      <c r="N145" s="35">
        <v>0</v>
      </c>
      <c r="O145" s="31" t="s">
        <v>65</v>
      </c>
      <c r="P145" s="31" t="s">
        <v>65</v>
      </c>
      <c r="Q145" s="31" t="s">
        <v>65</v>
      </c>
      <c r="R145" s="31" t="s">
        <v>65</v>
      </c>
      <c r="S145" s="31" t="s">
        <v>65</v>
      </c>
      <c r="T145" s="31" t="s">
        <v>65</v>
      </c>
      <c r="U145" s="31" t="s">
        <v>65</v>
      </c>
    </row>
    <row r="146" spans="1:21" x14ac:dyDescent="0.25">
      <c r="A146" s="20">
        <v>5</v>
      </c>
      <c r="B146" s="31">
        <v>26135</v>
      </c>
      <c r="C146" s="20" t="s">
        <v>385</v>
      </c>
      <c r="D146" s="32"/>
      <c r="E146" s="32"/>
      <c r="F146" s="31" t="s">
        <v>18</v>
      </c>
      <c r="G146" s="33" t="s">
        <v>20</v>
      </c>
      <c r="H146" s="21" t="s">
        <v>515</v>
      </c>
      <c r="I146" s="34">
        <v>18248</v>
      </c>
      <c r="J146" s="34">
        <v>18248</v>
      </c>
      <c r="K146" s="35">
        <v>32</v>
      </c>
      <c r="L146" s="35">
        <v>0</v>
      </c>
      <c r="M146" s="35">
        <f>Table2[[#This Row],[Total Pages]]</f>
        <v>32</v>
      </c>
      <c r="N146" s="35">
        <v>0</v>
      </c>
      <c r="O146" s="31" t="s">
        <v>65</v>
      </c>
      <c r="P146" s="31" t="s">
        <v>65</v>
      </c>
      <c r="Q146" s="31" t="s">
        <v>65</v>
      </c>
      <c r="R146" s="31" t="s">
        <v>65</v>
      </c>
      <c r="S146" s="31" t="s">
        <v>65</v>
      </c>
      <c r="T146" s="31" t="s">
        <v>65</v>
      </c>
      <c r="U146" s="31" t="s">
        <v>65</v>
      </c>
    </row>
    <row r="147" spans="1:21" ht="31.5" x14ac:dyDescent="0.25">
      <c r="A147" s="20">
        <v>5</v>
      </c>
      <c r="B147" s="31">
        <v>26138</v>
      </c>
      <c r="C147" s="20" t="s">
        <v>385</v>
      </c>
      <c r="D147" s="32"/>
      <c r="E147" s="32"/>
      <c r="F147" s="31" t="s">
        <v>18</v>
      </c>
      <c r="G147" s="33" t="s">
        <v>20</v>
      </c>
      <c r="H147" s="21" t="s">
        <v>516</v>
      </c>
      <c r="I147" s="34">
        <v>18294</v>
      </c>
      <c r="J147" s="34">
        <v>18294</v>
      </c>
      <c r="K147" s="35">
        <v>20</v>
      </c>
      <c r="L147" s="35">
        <v>0</v>
      </c>
      <c r="M147" s="35">
        <f>Table2[[#This Row],[Total Pages]]</f>
        <v>20</v>
      </c>
      <c r="N147" s="35">
        <v>0</v>
      </c>
      <c r="O147" s="31" t="s">
        <v>65</v>
      </c>
      <c r="P147" s="31" t="s">
        <v>65</v>
      </c>
      <c r="Q147" s="31" t="s">
        <v>65</v>
      </c>
      <c r="R147" s="31" t="s">
        <v>65</v>
      </c>
      <c r="S147" s="31" t="s">
        <v>65</v>
      </c>
      <c r="T147" s="31" t="s">
        <v>65</v>
      </c>
      <c r="U147" s="31" t="s">
        <v>65</v>
      </c>
    </row>
    <row r="148" spans="1:21" ht="31.5" x14ac:dyDescent="0.25">
      <c r="A148" s="20">
        <v>5</v>
      </c>
      <c r="B148" s="31">
        <v>26155</v>
      </c>
      <c r="C148" s="20" t="s">
        <v>385</v>
      </c>
      <c r="D148" s="32"/>
      <c r="E148" s="32"/>
      <c r="F148" s="31" t="s">
        <v>18</v>
      </c>
      <c r="G148" s="33" t="s">
        <v>20</v>
      </c>
      <c r="H148" s="21" t="s">
        <v>517</v>
      </c>
      <c r="I148" s="34">
        <v>18278</v>
      </c>
      <c r="J148" s="34">
        <v>18278</v>
      </c>
      <c r="K148" s="35">
        <v>106</v>
      </c>
      <c r="L148" s="35">
        <v>0</v>
      </c>
      <c r="M148" s="35">
        <f>Table2[[#This Row],[Total Pages]]</f>
        <v>106</v>
      </c>
      <c r="N148" s="35">
        <v>0</v>
      </c>
      <c r="O148" s="31" t="s">
        <v>65</v>
      </c>
      <c r="P148" s="31" t="s">
        <v>65</v>
      </c>
      <c r="Q148" s="31" t="s">
        <v>65</v>
      </c>
      <c r="R148" s="31" t="s">
        <v>65</v>
      </c>
      <c r="S148" s="31" t="s">
        <v>65</v>
      </c>
      <c r="T148" s="31" t="s">
        <v>65</v>
      </c>
      <c r="U148" s="31" t="s">
        <v>65</v>
      </c>
    </row>
    <row r="149" spans="1:21" ht="31.5" x14ac:dyDescent="0.25">
      <c r="A149" s="20">
        <v>5</v>
      </c>
      <c r="B149" s="31">
        <v>26291</v>
      </c>
      <c r="C149" s="20" t="s">
        <v>385</v>
      </c>
      <c r="D149" s="32"/>
      <c r="E149" s="32"/>
      <c r="F149" s="31" t="s">
        <v>18</v>
      </c>
      <c r="G149" s="33" t="s">
        <v>20</v>
      </c>
      <c r="H149" s="21" t="s">
        <v>518</v>
      </c>
      <c r="I149" s="34">
        <v>22569</v>
      </c>
      <c r="J149" s="34">
        <v>22569</v>
      </c>
      <c r="K149" s="35">
        <v>5</v>
      </c>
      <c r="L149" s="35">
        <v>0</v>
      </c>
      <c r="M149" s="35">
        <f>Table2[[#This Row],[Total Pages]]</f>
        <v>5</v>
      </c>
      <c r="N149" s="35">
        <v>0</v>
      </c>
      <c r="O149" s="31" t="s">
        <v>65</v>
      </c>
      <c r="P149" s="31" t="s">
        <v>65</v>
      </c>
      <c r="Q149" s="31" t="s">
        <v>65</v>
      </c>
      <c r="R149" s="31" t="s">
        <v>65</v>
      </c>
      <c r="S149" s="31" t="s">
        <v>65</v>
      </c>
      <c r="T149" s="31" t="s">
        <v>65</v>
      </c>
      <c r="U149" s="31" t="s">
        <v>65</v>
      </c>
    </row>
    <row r="150" spans="1:21" ht="31.5" x14ac:dyDescent="0.25">
      <c r="A150" s="20">
        <v>5</v>
      </c>
      <c r="B150" s="31">
        <v>26292</v>
      </c>
      <c r="C150" s="20" t="s">
        <v>385</v>
      </c>
      <c r="D150" s="32"/>
      <c r="E150" s="32"/>
      <c r="F150" s="31" t="s">
        <v>18</v>
      </c>
      <c r="G150" s="33" t="s">
        <v>20</v>
      </c>
      <c r="H150" s="21" t="s">
        <v>519</v>
      </c>
      <c r="I150" s="34">
        <v>22593</v>
      </c>
      <c r="J150" s="34">
        <v>22593</v>
      </c>
      <c r="K150" s="35">
        <v>5</v>
      </c>
      <c r="L150" s="35">
        <v>0</v>
      </c>
      <c r="M150" s="35">
        <f>Table2[[#This Row],[Total Pages]]</f>
        <v>5</v>
      </c>
      <c r="N150" s="35">
        <v>0</v>
      </c>
      <c r="O150" s="31" t="s">
        <v>65</v>
      </c>
      <c r="P150" s="31" t="s">
        <v>65</v>
      </c>
      <c r="Q150" s="31" t="s">
        <v>65</v>
      </c>
      <c r="R150" s="31" t="s">
        <v>65</v>
      </c>
      <c r="S150" s="31" t="s">
        <v>65</v>
      </c>
      <c r="T150" s="31" t="s">
        <v>65</v>
      </c>
      <c r="U150" s="31" t="s">
        <v>65</v>
      </c>
    </row>
    <row r="151" spans="1:21" ht="31.5" x14ac:dyDescent="0.25">
      <c r="A151" s="20">
        <v>5</v>
      </c>
      <c r="B151" s="31">
        <v>26329</v>
      </c>
      <c r="C151" s="20" t="s">
        <v>385</v>
      </c>
      <c r="D151" s="32"/>
      <c r="E151" s="32"/>
      <c r="F151" s="31" t="s">
        <v>18</v>
      </c>
      <c r="G151" s="33" t="s">
        <v>20</v>
      </c>
      <c r="H151" s="21" t="s">
        <v>520</v>
      </c>
      <c r="I151" s="34">
        <v>18374</v>
      </c>
      <c r="J151" s="34">
        <v>18374</v>
      </c>
      <c r="K151" s="35">
        <v>5</v>
      </c>
      <c r="L151" s="35">
        <v>0</v>
      </c>
      <c r="M151" s="35">
        <f>Table2[[#This Row],[Total Pages]]</f>
        <v>5</v>
      </c>
      <c r="N151" s="35">
        <v>0</v>
      </c>
      <c r="O151" s="31" t="s">
        <v>65</v>
      </c>
      <c r="P151" s="31" t="s">
        <v>65</v>
      </c>
      <c r="Q151" s="31" t="s">
        <v>65</v>
      </c>
      <c r="R151" s="31" t="s">
        <v>65</v>
      </c>
      <c r="S151" s="31" t="s">
        <v>65</v>
      </c>
      <c r="T151" s="31" t="s">
        <v>65</v>
      </c>
      <c r="U151" s="31" t="s">
        <v>65</v>
      </c>
    </row>
    <row r="152" spans="1:21" ht="31.5" x14ac:dyDescent="0.25">
      <c r="A152" s="20">
        <v>5</v>
      </c>
      <c r="B152" s="31">
        <v>26344</v>
      </c>
      <c r="C152" s="20" t="s">
        <v>385</v>
      </c>
      <c r="D152" s="32"/>
      <c r="E152" s="32"/>
      <c r="F152" s="31" t="s">
        <v>18</v>
      </c>
      <c r="G152" s="33" t="s">
        <v>20</v>
      </c>
      <c r="H152" s="21" t="s">
        <v>521</v>
      </c>
      <c r="I152" s="34">
        <v>20090</v>
      </c>
      <c r="J152" s="34">
        <v>20090</v>
      </c>
      <c r="K152" s="35">
        <v>142</v>
      </c>
      <c r="L152" s="35">
        <v>0</v>
      </c>
      <c r="M152" s="35">
        <f>Table2[[#This Row],[Total Pages]]</f>
        <v>142</v>
      </c>
      <c r="N152" s="35">
        <v>0</v>
      </c>
      <c r="O152" s="31" t="s">
        <v>65</v>
      </c>
      <c r="P152" s="31" t="s">
        <v>65</v>
      </c>
      <c r="Q152" s="31" t="s">
        <v>65</v>
      </c>
      <c r="R152" s="31" t="s">
        <v>65</v>
      </c>
      <c r="S152" s="31" t="s">
        <v>65</v>
      </c>
      <c r="T152" s="31" t="s">
        <v>65</v>
      </c>
      <c r="U152" s="31" t="s">
        <v>65</v>
      </c>
    </row>
    <row r="153" spans="1:21" ht="31.5" x14ac:dyDescent="0.25">
      <c r="A153" s="20">
        <v>5</v>
      </c>
      <c r="B153" s="31">
        <v>26418</v>
      </c>
      <c r="C153" s="20" t="s">
        <v>385</v>
      </c>
      <c r="D153" s="32"/>
      <c r="E153" s="32"/>
      <c r="F153" s="31" t="s">
        <v>18</v>
      </c>
      <c r="G153" s="33" t="s">
        <v>20</v>
      </c>
      <c r="H153" s="21" t="s">
        <v>522</v>
      </c>
      <c r="I153" s="34">
        <v>20254</v>
      </c>
      <c r="J153" s="34">
        <v>20254</v>
      </c>
      <c r="K153" s="35">
        <v>4</v>
      </c>
      <c r="L153" s="35">
        <v>0</v>
      </c>
      <c r="M153" s="35">
        <f>Table2[[#This Row],[Total Pages]]</f>
        <v>4</v>
      </c>
      <c r="N153" s="35">
        <v>0</v>
      </c>
      <c r="O153" s="31" t="s">
        <v>65</v>
      </c>
      <c r="P153" s="31" t="s">
        <v>65</v>
      </c>
      <c r="Q153" s="31" t="s">
        <v>65</v>
      </c>
      <c r="R153" s="31" t="s">
        <v>65</v>
      </c>
      <c r="S153" s="31" t="s">
        <v>65</v>
      </c>
      <c r="T153" s="31" t="s">
        <v>65</v>
      </c>
      <c r="U153" s="31" t="s">
        <v>65</v>
      </c>
    </row>
    <row r="154" spans="1:21" x14ac:dyDescent="0.25">
      <c r="A154" s="20">
        <v>5</v>
      </c>
      <c r="B154" s="31">
        <v>26570</v>
      </c>
      <c r="C154" s="20" t="s">
        <v>385</v>
      </c>
      <c r="D154" s="32"/>
      <c r="E154" s="32"/>
      <c r="F154" s="31" t="s">
        <v>18</v>
      </c>
      <c r="G154" s="33" t="s">
        <v>20</v>
      </c>
      <c r="H154" s="21" t="s">
        <v>523</v>
      </c>
      <c r="I154" s="34">
        <v>20453</v>
      </c>
      <c r="J154" s="34">
        <v>20453</v>
      </c>
      <c r="K154" s="35">
        <v>293</v>
      </c>
      <c r="L154" s="35">
        <v>0</v>
      </c>
      <c r="M154" s="35">
        <f>Table2[[#This Row],[Total Pages]]</f>
        <v>293</v>
      </c>
      <c r="N154" s="35">
        <v>0</v>
      </c>
      <c r="O154" s="31" t="s">
        <v>65</v>
      </c>
      <c r="P154" s="31" t="s">
        <v>65</v>
      </c>
      <c r="Q154" s="31" t="s">
        <v>65</v>
      </c>
      <c r="R154" s="31" t="s">
        <v>65</v>
      </c>
      <c r="S154" s="31" t="s">
        <v>65</v>
      </c>
      <c r="T154" s="31" t="s">
        <v>65</v>
      </c>
      <c r="U154" s="31" t="s">
        <v>65</v>
      </c>
    </row>
    <row r="155" spans="1:21" ht="31.5" x14ac:dyDescent="0.25">
      <c r="A155" s="20">
        <v>5</v>
      </c>
      <c r="B155" s="31">
        <v>26571</v>
      </c>
      <c r="C155" s="20" t="s">
        <v>385</v>
      </c>
      <c r="D155" s="32"/>
      <c r="E155" s="32"/>
      <c r="F155" s="31" t="s">
        <v>18</v>
      </c>
      <c r="G155" s="33" t="s">
        <v>20</v>
      </c>
      <c r="H155" s="21" t="s">
        <v>524</v>
      </c>
      <c r="I155" s="34">
        <v>20207</v>
      </c>
      <c r="J155" s="34">
        <v>20446</v>
      </c>
      <c r="K155" s="35">
        <v>92</v>
      </c>
      <c r="L155" s="35">
        <v>0</v>
      </c>
      <c r="M155" s="35">
        <f>Table2[[#This Row],[Total Pages]]</f>
        <v>92</v>
      </c>
      <c r="N155" s="35">
        <v>0</v>
      </c>
      <c r="O155" s="31" t="s">
        <v>65</v>
      </c>
      <c r="P155" s="31" t="s">
        <v>65</v>
      </c>
      <c r="Q155" s="31" t="s">
        <v>65</v>
      </c>
      <c r="R155" s="31" t="s">
        <v>65</v>
      </c>
      <c r="S155" s="31" t="s">
        <v>65</v>
      </c>
      <c r="T155" s="31" t="s">
        <v>65</v>
      </c>
      <c r="U155" s="31" t="s">
        <v>65</v>
      </c>
    </row>
    <row r="156" spans="1:21" x14ac:dyDescent="0.25">
      <c r="A156" s="20">
        <v>5</v>
      </c>
      <c r="B156" s="31">
        <v>26574</v>
      </c>
      <c r="C156" s="20" t="s">
        <v>385</v>
      </c>
      <c r="D156" s="32"/>
      <c r="E156" s="32"/>
      <c r="F156" s="31" t="s">
        <v>18</v>
      </c>
      <c r="G156" s="33" t="s">
        <v>20</v>
      </c>
      <c r="H156" s="21" t="s">
        <v>525</v>
      </c>
      <c r="I156" s="34">
        <v>20090</v>
      </c>
      <c r="J156" s="34">
        <v>20444</v>
      </c>
      <c r="K156" s="35">
        <v>85</v>
      </c>
      <c r="L156" s="35">
        <v>0</v>
      </c>
      <c r="M156" s="35">
        <f>Table2[[#This Row],[Total Pages]]</f>
        <v>85</v>
      </c>
      <c r="N156" s="35">
        <v>0</v>
      </c>
      <c r="O156" s="31" t="s">
        <v>65</v>
      </c>
      <c r="P156" s="31" t="s">
        <v>65</v>
      </c>
      <c r="Q156" s="31" t="s">
        <v>65</v>
      </c>
      <c r="R156" s="31" t="s">
        <v>65</v>
      </c>
      <c r="S156" s="31" t="s">
        <v>65</v>
      </c>
      <c r="T156" s="31" t="s">
        <v>65</v>
      </c>
      <c r="U156" s="31" t="s">
        <v>65</v>
      </c>
    </row>
    <row r="157" spans="1:21" x14ac:dyDescent="0.25">
      <c r="A157" s="62">
        <v>6</v>
      </c>
      <c r="B157" s="63"/>
      <c r="C157" s="20" t="s">
        <v>22</v>
      </c>
      <c r="D157" s="32"/>
      <c r="E157" s="64">
        <v>1</v>
      </c>
      <c r="F157" s="31"/>
      <c r="G157" s="33"/>
      <c r="H157" s="65"/>
      <c r="I157" s="34"/>
      <c r="J157" s="34"/>
      <c r="K157" s="56"/>
      <c r="L157" s="35"/>
      <c r="M157" s="56"/>
      <c r="N157" s="56"/>
      <c r="O157" s="31"/>
      <c r="P157" s="31"/>
      <c r="Q157" s="31"/>
      <c r="R157" s="66"/>
      <c r="S157" s="33"/>
      <c r="T157" s="33"/>
      <c r="U157" s="67"/>
    </row>
    <row r="158" spans="1:21" x14ac:dyDescent="0.25">
      <c r="A158" s="20">
        <v>6</v>
      </c>
      <c r="B158" s="31">
        <v>26577</v>
      </c>
      <c r="C158" s="20" t="s">
        <v>385</v>
      </c>
      <c r="D158" s="32"/>
      <c r="E158" s="32"/>
      <c r="F158" s="31" t="s">
        <v>18</v>
      </c>
      <c r="G158" s="33" t="s">
        <v>20</v>
      </c>
      <c r="H158" s="21" t="s">
        <v>526</v>
      </c>
      <c r="I158" s="34">
        <v>20093</v>
      </c>
      <c r="J158" s="34">
        <v>20446</v>
      </c>
      <c r="K158" s="35">
        <v>96</v>
      </c>
      <c r="L158" s="35">
        <v>0</v>
      </c>
      <c r="M158" s="35">
        <f>Table2[[#This Row],[Total Pages]]</f>
        <v>96</v>
      </c>
      <c r="N158" s="35">
        <v>0</v>
      </c>
      <c r="O158" s="31" t="s">
        <v>65</v>
      </c>
      <c r="P158" s="31" t="s">
        <v>65</v>
      </c>
      <c r="Q158" s="31" t="s">
        <v>65</v>
      </c>
      <c r="R158" s="31" t="s">
        <v>65</v>
      </c>
      <c r="S158" s="31" t="s">
        <v>65</v>
      </c>
      <c r="T158" s="31" t="s">
        <v>65</v>
      </c>
      <c r="U158" s="31" t="s">
        <v>65</v>
      </c>
    </row>
    <row r="159" spans="1:21" x14ac:dyDescent="0.25">
      <c r="A159" s="20">
        <v>6</v>
      </c>
      <c r="B159" s="31">
        <v>26578</v>
      </c>
      <c r="C159" s="20" t="s">
        <v>385</v>
      </c>
      <c r="D159" s="32"/>
      <c r="E159" s="32"/>
      <c r="F159" s="31" t="s">
        <v>18</v>
      </c>
      <c r="G159" s="33" t="s">
        <v>20</v>
      </c>
      <c r="H159" s="21" t="s">
        <v>527</v>
      </c>
      <c r="I159" s="34">
        <v>20117</v>
      </c>
      <c r="J159" s="34">
        <v>20443</v>
      </c>
      <c r="K159" s="35">
        <v>61</v>
      </c>
      <c r="L159" s="35">
        <v>0</v>
      </c>
      <c r="M159" s="35">
        <f>Table2[[#This Row],[Total Pages]]</f>
        <v>61</v>
      </c>
      <c r="N159" s="35">
        <v>0</v>
      </c>
      <c r="O159" s="31" t="s">
        <v>65</v>
      </c>
      <c r="P159" s="31" t="s">
        <v>65</v>
      </c>
      <c r="Q159" s="31" t="s">
        <v>65</v>
      </c>
      <c r="R159" s="31" t="s">
        <v>65</v>
      </c>
      <c r="S159" s="31" t="s">
        <v>65</v>
      </c>
      <c r="T159" s="31" t="s">
        <v>65</v>
      </c>
      <c r="U159" s="31" t="s">
        <v>65</v>
      </c>
    </row>
    <row r="160" spans="1:21" x14ac:dyDescent="0.25">
      <c r="A160" s="20">
        <v>6</v>
      </c>
      <c r="B160" s="31">
        <v>27049</v>
      </c>
      <c r="C160" s="20" t="s">
        <v>385</v>
      </c>
      <c r="D160" s="32"/>
      <c r="E160" s="32"/>
      <c r="F160" s="31" t="s">
        <v>18</v>
      </c>
      <c r="G160" s="33" t="s">
        <v>20</v>
      </c>
      <c r="H160" s="21" t="s">
        <v>528</v>
      </c>
      <c r="I160" s="34">
        <v>20108</v>
      </c>
      <c r="J160" s="34">
        <v>20445</v>
      </c>
      <c r="K160" s="35">
        <v>67</v>
      </c>
      <c r="L160" s="35">
        <v>0</v>
      </c>
      <c r="M160" s="35">
        <f>Table2[[#This Row],[Total Pages]]</f>
        <v>67</v>
      </c>
      <c r="N160" s="35">
        <v>0</v>
      </c>
      <c r="O160" s="31" t="s">
        <v>65</v>
      </c>
      <c r="P160" s="31" t="s">
        <v>65</v>
      </c>
      <c r="Q160" s="31" t="s">
        <v>65</v>
      </c>
      <c r="R160" s="31" t="s">
        <v>65</v>
      </c>
      <c r="S160" s="31" t="s">
        <v>65</v>
      </c>
      <c r="T160" s="31" t="s">
        <v>65</v>
      </c>
      <c r="U160" s="31" t="s">
        <v>65</v>
      </c>
    </row>
    <row r="161" spans="1:21" ht="31.5" x14ac:dyDescent="0.25">
      <c r="A161" s="20">
        <v>6</v>
      </c>
      <c r="B161" s="31">
        <v>27156</v>
      </c>
      <c r="C161" s="20" t="s">
        <v>385</v>
      </c>
      <c r="D161" s="32"/>
      <c r="E161" s="32"/>
      <c r="F161" s="31" t="s">
        <v>18</v>
      </c>
      <c r="G161" s="33" t="s">
        <v>20</v>
      </c>
      <c r="H161" s="21" t="s">
        <v>529</v>
      </c>
      <c r="I161" s="34">
        <v>18755</v>
      </c>
      <c r="J161" s="34">
        <v>18755</v>
      </c>
      <c r="K161" s="35">
        <v>62</v>
      </c>
      <c r="L161" s="35">
        <v>0</v>
      </c>
      <c r="M161" s="35">
        <f>Table2[[#This Row],[Total Pages]]</f>
        <v>62</v>
      </c>
      <c r="N161" s="35">
        <v>0</v>
      </c>
      <c r="O161" s="31" t="s">
        <v>65</v>
      </c>
      <c r="P161" s="31" t="s">
        <v>65</v>
      </c>
      <c r="Q161" s="31" t="s">
        <v>65</v>
      </c>
      <c r="R161" s="31" t="s">
        <v>65</v>
      </c>
      <c r="S161" s="31" t="s">
        <v>65</v>
      </c>
      <c r="T161" s="31" t="s">
        <v>65</v>
      </c>
      <c r="U161" s="31" t="s">
        <v>65</v>
      </c>
    </row>
    <row r="162" spans="1:21" x14ac:dyDescent="0.25">
      <c r="A162" s="20">
        <v>6</v>
      </c>
      <c r="B162" s="31">
        <v>27221</v>
      </c>
      <c r="C162" s="20" t="s">
        <v>385</v>
      </c>
      <c r="D162" s="32"/>
      <c r="E162" s="32"/>
      <c r="F162" s="31" t="s">
        <v>18</v>
      </c>
      <c r="G162" s="33" t="s">
        <v>20</v>
      </c>
      <c r="H162" s="21" t="s">
        <v>530</v>
      </c>
      <c r="I162" s="34">
        <v>20131</v>
      </c>
      <c r="J162" s="34">
        <v>20376</v>
      </c>
      <c r="K162" s="35">
        <v>35</v>
      </c>
      <c r="L162" s="35">
        <v>0</v>
      </c>
      <c r="M162" s="35">
        <f>Table2[[#This Row],[Total Pages]]</f>
        <v>35</v>
      </c>
      <c r="N162" s="35">
        <v>0</v>
      </c>
      <c r="O162" s="31" t="s">
        <v>65</v>
      </c>
      <c r="P162" s="31" t="s">
        <v>65</v>
      </c>
      <c r="Q162" s="31" t="s">
        <v>65</v>
      </c>
      <c r="R162" s="31" t="s">
        <v>65</v>
      </c>
      <c r="S162" s="31" t="s">
        <v>65</v>
      </c>
      <c r="T162" s="31" t="s">
        <v>65</v>
      </c>
      <c r="U162" s="31" t="s">
        <v>65</v>
      </c>
    </row>
    <row r="163" spans="1:21" ht="31.5" x14ac:dyDescent="0.25">
      <c r="A163" s="20">
        <v>6</v>
      </c>
      <c r="B163" s="31">
        <v>27355</v>
      </c>
      <c r="C163" s="20" t="s">
        <v>385</v>
      </c>
      <c r="D163" s="32"/>
      <c r="E163" s="32"/>
      <c r="F163" s="31" t="s">
        <v>18</v>
      </c>
      <c r="G163" s="33" t="s">
        <v>20</v>
      </c>
      <c r="H163" s="21" t="s">
        <v>531</v>
      </c>
      <c r="I163" s="34">
        <v>18516</v>
      </c>
      <c r="J163" s="34">
        <v>18868</v>
      </c>
      <c r="K163" s="35">
        <v>67</v>
      </c>
      <c r="L163" s="35">
        <v>0</v>
      </c>
      <c r="M163" s="35">
        <f>Table2[[#This Row],[Total Pages]]</f>
        <v>67</v>
      </c>
      <c r="N163" s="35">
        <v>0</v>
      </c>
      <c r="O163" s="31" t="s">
        <v>65</v>
      </c>
      <c r="P163" s="31" t="s">
        <v>65</v>
      </c>
      <c r="Q163" s="31" t="s">
        <v>65</v>
      </c>
      <c r="R163" s="31" t="s">
        <v>65</v>
      </c>
      <c r="S163" s="31" t="s">
        <v>65</v>
      </c>
      <c r="T163" s="31" t="s">
        <v>65</v>
      </c>
      <c r="U163" s="31" t="s">
        <v>65</v>
      </c>
    </row>
    <row r="164" spans="1:21" ht="31.5" x14ac:dyDescent="0.25">
      <c r="A164" s="20">
        <v>6</v>
      </c>
      <c r="B164" s="31">
        <v>27357</v>
      </c>
      <c r="C164" s="20" t="s">
        <v>385</v>
      </c>
      <c r="D164" s="32"/>
      <c r="E164" s="32"/>
      <c r="F164" s="31" t="s">
        <v>18</v>
      </c>
      <c r="G164" s="33" t="s">
        <v>20</v>
      </c>
      <c r="H164" s="21" t="s">
        <v>532</v>
      </c>
      <c r="I164" s="34">
        <v>19305</v>
      </c>
      <c r="J164" s="34">
        <v>19345</v>
      </c>
      <c r="K164" s="35">
        <v>7</v>
      </c>
      <c r="L164" s="35">
        <v>0</v>
      </c>
      <c r="M164" s="35">
        <f>Table2[[#This Row],[Total Pages]]</f>
        <v>7</v>
      </c>
      <c r="N164" s="35">
        <v>0</v>
      </c>
      <c r="O164" s="31" t="s">
        <v>65</v>
      </c>
      <c r="P164" s="31" t="s">
        <v>65</v>
      </c>
      <c r="Q164" s="31" t="s">
        <v>65</v>
      </c>
      <c r="R164" s="31" t="s">
        <v>65</v>
      </c>
      <c r="S164" s="31" t="s">
        <v>65</v>
      </c>
      <c r="T164" s="31" t="s">
        <v>65</v>
      </c>
      <c r="U164" s="31" t="s">
        <v>65</v>
      </c>
    </row>
    <row r="165" spans="1:21" ht="31.5" x14ac:dyDescent="0.25">
      <c r="A165" s="20">
        <v>6</v>
      </c>
      <c r="B165" s="31">
        <v>27358</v>
      </c>
      <c r="C165" s="20" t="s">
        <v>385</v>
      </c>
      <c r="D165" s="32"/>
      <c r="E165" s="32"/>
      <c r="F165" s="31" t="s">
        <v>18</v>
      </c>
      <c r="G165" s="33" t="s">
        <v>20</v>
      </c>
      <c r="H165" s="21" t="s">
        <v>533</v>
      </c>
      <c r="I165" s="34">
        <v>19502</v>
      </c>
      <c r="J165" s="34">
        <v>19554</v>
      </c>
      <c r="K165" s="35">
        <v>14</v>
      </c>
      <c r="L165" s="35">
        <v>0</v>
      </c>
      <c r="M165" s="35">
        <f>Table2[[#This Row],[Total Pages]]</f>
        <v>14</v>
      </c>
      <c r="N165" s="35">
        <v>0</v>
      </c>
      <c r="O165" s="31" t="s">
        <v>65</v>
      </c>
      <c r="P165" s="31" t="s">
        <v>65</v>
      </c>
      <c r="Q165" s="31" t="s">
        <v>65</v>
      </c>
      <c r="R165" s="31" t="s">
        <v>65</v>
      </c>
      <c r="S165" s="31" t="s">
        <v>65</v>
      </c>
      <c r="T165" s="31" t="s">
        <v>65</v>
      </c>
      <c r="U165" s="31" t="s">
        <v>65</v>
      </c>
    </row>
    <row r="166" spans="1:21" ht="31.5" x14ac:dyDescent="0.25">
      <c r="A166" s="20">
        <v>6</v>
      </c>
      <c r="B166" s="31">
        <v>27360</v>
      </c>
      <c r="C166" s="20" t="s">
        <v>385</v>
      </c>
      <c r="D166" s="32"/>
      <c r="E166" s="32"/>
      <c r="F166" s="31" t="s">
        <v>18</v>
      </c>
      <c r="G166" s="33" t="s">
        <v>20</v>
      </c>
      <c r="H166" s="21" t="s">
        <v>534</v>
      </c>
      <c r="I166" s="34">
        <v>19554</v>
      </c>
      <c r="J166" s="34">
        <v>19554</v>
      </c>
      <c r="K166" s="35">
        <v>12</v>
      </c>
      <c r="L166" s="35">
        <v>0</v>
      </c>
      <c r="M166" s="35">
        <f>Table2[[#This Row],[Total Pages]]</f>
        <v>12</v>
      </c>
      <c r="N166" s="35">
        <v>0</v>
      </c>
      <c r="O166" s="31" t="s">
        <v>65</v>
      </c>
      <c r="P166" s="31" t="s">
        <v>65</v>
      </c>
      <c r="Q166" s="31" t="s">
        <v>65</v>
      </c>
      <c r="R166" s="31" t="s">
        <v>65</v>
      </c>
      <c r="S166" s="31" t="s">
        <v>65</v>
      </c>
      <c r="T166" s="31" t="s">
        <v>65</v>
      </c>
      <c r="U166" s="31" t="s">
        <v>65</v>
      </c>
    </row>
    <row r="167" spans="1:21" ht="31.5" x14ac:dyDescent="0.25">
      <c r="A167" s="20">
        <v>6</v>
      </c>
      <c r="B167" s="31">
        <v>27645</v>
      </c>
      <c r="C167" s="20" t="s">
        <v>385</v>
      </c>
      <c r="D167" s="32"/>
      <c r="E167" s="32"/>
      <c r="F167" s="31" t="s">
        <v>18</v>
      </c>
      <c r="G167" s="33" t="s">
        <v>20</v>
      </c>
      <c r="H167" s="21" t="s">
        <v>535</v>
      </c>
      <c r="I167" s="34">
        <v>21473</v>
      </c>
      <c r="J167" s="34">
        <v>21473</v>
      </c>
      <c r="K167" s="35">
        <v>37</v>
      </c>
      <c r="L167" s="35">
        <v>0</v>
      </c>
      <c r="M167" s="35">
        <f>Table2[[#This Row],[Total Pages]]</f>
        <v>37</v>
      </c>
      <c r="N167" s="35">
        <v>0</v>
      </c>
      <c r="O167" s="31" t="s">
        <v>65</v>
      </c>
      <c r="P167" s="31" t="s">
        <v>65</v>
      </c>
      <c r="Q167" s="31" t="s">
        <v>65</v>
      </c>
      <c r="R167" s="31" t="s">
        <v>65</v>
      </c>
      <c r="S167" s="31" t="s">
        <v>65</v>
      </c>
      <c r="T167" s="31" t="s">
        <v>65</v>
      </c>
      <c r="U167" s="31" t="s">
        <v>65</v>
      </c>
    </row>
    <row r="168" spans="1:21" ht="31.5" x14ac:dyDescent="0.25">
      <c r="A168" s="20">
        <v>6</v>
      </c>
      <c r="B168" s="31">
        <v>27647</v>
      </c>
      <c r="C168" s="20" t="s">
        <v>385</v>
      </c>
      <c r="D168" s="32"/>
      <c r="E168" s="32"/>
      <c r="F168" s="31" t="s">
        <v>18</v>
      </c>
      <c r="G168" s="33" t="s">
        <v>20</v>
      </c>
      <c r="H168" s="21" t="s">
        <v>536</v>
      </c>
      <c r="I168" s="34">
        <v>21304</v>
      </c>
      <c r="J168" s="34">
        <v>21304</v>
      </c>
      <c r="K168" s="35">
        <v>24</v>
      </c>
      <c r="L168" s="35">
        <v>0</v>
      </c>
      <c r="M168" s="35">
        <f>Table2[[#This Row],[Total Pages]]</f>
        <v>24</v>
      </c>
      <c r="N168" s="35">
        <v>0</v>
      </c>
      <c r="O168" s="31" t="s">
        <v>65</v>
      </c>
      <c r="P168" s="31" t="s">
        <v>65</v>
      </c>
      <c r="Q168" s="31" t="s">
        <v>65</v>
      </c>
      <c r="R168" s="31" t="s">
        <v>65</v>
      </c>
      <c r="S168" s="31" t="s">
        <v>65</v>
      </c>
      <c r="T168" s="31" t="s">
        <v>65</v>
      </c>
      <c r="U168" s="31" t="s">
        <v>65</v>
      </c>
    </row>
    <row r="169" spans="1:21" x14ac:dyDescent="0.25">
      <c r="A169" s="20">
        <v>6</v>
      </c>
      <c r="B169" s="31">
        <v>27759</v>
      </c>
      <c r="C169" s="20" t="s">
        <v>385</v>
      </c>
      <c r="D169" s="32"/>
      <c r="E169" s="32"/>
      <c r="F169" s="31" t="s">
        <v>18</v>
      </c>
      <c r="G169" s="33" t="s">
        <v>20</v>
      </c>
      <c r="H169" s="21" t="s">
        <v>537</v>
      </c>
      <c r="I169" s="34">
        <v>17030</v>
      </c>
      <c r="J169" s="34">
        <v>18157</v>
      </c>
      <c r="K169" s="35">
        <v>82</v>
      </c>
      <c r="L169" s="35">
        <v>0</v>
      </c>
      <c r="M169" s="35">
        <f>Table2[[#This Row],[Total Pages]]</f>
        <v>82</v>
      </c>
      <c r="N169" s="35">
        <v>0</v>
      </c>
      <c r="O169" s="31" t="s">
        <v>65</v>
      </c>
      <c r="P169" s="31" t="s">
        <v>65</v>
      </c>
      <c r="Q169" s="31" t="s">
        <v>65</v>
      </c>
      <c r="R169" s="31" t="s">
        <v>65</v>
      </c>
      <c r="S169" s="31" t="s">
        <v>65</v>
      </c>
      <c r="T169" s="31" t="s">
        <v>65</v>
      </c>
      <c r="U169" s="31" t="s">
        <v>65</v>
      </c>
    </row>
    <row r="170" spans="1:21" x14ac:dyDescent="0.25">
      <c r="A170" s="20">
        <v>6</v>
      </c>
      <c r="B170" s="31">
        <v>27761</v>
      </c>
      <c r="C170" s="20" t="s">
        <v>385</v>
      </c>
      <c r="D170" s="32"/>
      <c r="E170" s="32"/>
      <c r="F170" s="31" t="s">
        <v>18</v>
      </c>
      <c r="G170" s="33" t="s">
        <v>20</v>
      </c>
      <c r="H170" s="21" t="s">
        <v>538</v>
      </c>
      <c r="I170" s="34">
        <v>17930</v>
      </c>
      <c r="J170" s="34">
        <v>17952</v>
      </c>
      <c r="K170" s="35">
        <v>7</v>
      </c>
      <c r="L170" s="35">
        <v>0</v>
      </c>
      <c r="M170" s="35">
        <f>Table2[[#This Row],[Total Pages]]</f>
        <v>7</v>
      </c>
      <c r="N170" s="35">
        <v>0</v>
      </c>
      <c r="O170" s="31" t="s">
        <v>65</v>
      </c>
      <c r="P170" s="31" t="s">
        <v>65</v>
      </c>
      <c r="Q170" s="31" t="s">
        <v>65</v>
      </c>
      <c r="R170" s="31" t="s">
        <v>65</v>
      </c>
      <c r="S170" s="31" t="s">
        <v>65</v>
      </c>
      <c r="T170" s="31" t="s">
        <v>65</v>
      </c>
      <c r="U170" s="31" t="s">
        <v>65</v>
      </c>
    </row>
    <row r="171" spans="1:21" x14ac:dyDescent="0.25">
      <c r="A171" s="20">
        <v>6</v>
      </c>
      <c r="B171" s="31">
        <v>27849</v>
      </c>
      <c r="C171" s="20" t="s">
        <v>385</v>
      </c>
      <c r="D171" s="32"/>
      <c r="E171" s="32"/>
      <c r="F171" s="31" t="s">
        <v>18</v>
      </c>
      <c r="G171" s="33" t="s">
        <v>20</v>
      </c>
      <c r="H171" s="21" t="s">
        <v>665</v>
      </c>
      <c r="I171" s="34">
        <v>19773</v>
      </c>
      <c r="J171" s="34">
        <v>19878</v>
      </c>
      <c r="K171" s="35">
        <v>3</v>
      </c>
      <c r="L171" s="35">
        <v>0</v>
      </c>
      <c r="M171" s="35">
        <f>Table2[[#This Row],[Total Pages]]</f>
        <v>3</v>
      </c>
      <c r="N171" s="35">
        <v>0</v>
      </c>
      <c r="O171" s="31" t="s">
        <v>65</v>
      </c>
      <c r="P171" s="31" t="s">
        <v>65</v>
      </c>
      <c r="Q171" s="31" t="s">
        <v>65</v>
      </c>
      <c r="R171" s="31" t="s">
        <v>65</v>
      </c>
      <c r="S171" s="31" t="s">
        <v>65</v>
      </c>
      <c r="T171" s="31" t="s">
        <v>65</v>
      </c>
      <c r="U171" s="31" t="s">
        <v>65</v>
      </c>
    </row>
    <row r="172" spans="1:21" x14ac:dyDescent="0.25">
      <c r="A172" s="20">
        <v>6</v>
      </c>
      <c r="B172" s="31">
        <v>27958</v>
      </c>
      <c r="C172" s="20" t="s">
        <v>385</v>
      </c>
      <c r="D172" s="32"/>
      <c r="E172" s="32"/>
      <c r="F172" s="31" t="s">
        <v>18</v>
      </c>
      <c r="G172" s="33" t="s">
        <v>20</v>
      </c>
      <c r="H172" s="21" t="s">
        <v>539</v>
      </c>
      <c r="I172" s="34">
        <v>20121</v>
      </c>
      <c r="J172" s="34">
        <v>20121</v>
      </c>
      <c r="K172" s="35">
        <v>44</v>
      </c>
      <c r="L172" s="35">
        <v>0</v>
      </c>
      <c r="M172" s="35">
        <f>Table2[[#This Row],[Total Pages]]</f>
        <v>44</v>
      </c>
      <c r="N172" s="35">
        <v>0</v>
      </c>
      <c r="O172" s="31" t="s">
        <v>65</v>
      </c>
      <c r="P172" s="31" t="s">
        <v>65</v>
      </c>
      <c r="Q172" s="31" t="s">
        <v>65</v>
      </c>
      <c r="R172" s="31" t="s">
        <v>65</v>
      </c>
      <c r="S172" s="31" t="s">
        <v>65</v>
      </c>
      <c r="T172" s="31" t="s">
        <v>65</v>
      </c>
      <c r="U172" s="31" t="s">
        <v>65</v>
      </c>
    </row>
    <row r="173" spans="1:21" x14ac:dyDescent="0.25">
      <c r="A173" s="20">
        <v>6</v>
      </c>
      <c r="B173" s="31">
        <v>27959</v>
      </c>
      <c r="C173" s="20" t="s">
        <v>385</v>
      </c>
      <c r="D173" s="32"/>
      <c r="E173" s="32"/>
      <c r="F173" s="31" t="s">
        <v>18</v>
      </c>
      <c r="G173" s="33" t="s">
        <v>20</v>
      </c>
      <c r="H173" s="21" t="s">
        <v>540</v>
      </c>
      <c r="I173" s="34">
        <v>20090</v>
      </c>
      <c r="J173" s="34">
        <v>20090</v>
      </c>
      <c r="K173" s="35">
        <v>73</v>
      </c>
      <c r="L173" s="35">
        <v>0</v>
      </c>
      <c r="M173" s="35">
        <f>Table2[[#This Row],[Total Pages]]</f>
        <v>73</v>
      </c>
      <c r="N173" s="35">
        <v>0</v>
      </c>
      <c r="O173" s="31" t="s">
        <v>65</v>
      </c>
      <c r="P173" s="31" t="s">
        <v>65</v>
      </c>
      <c r="Q173" s="31" t="s">
        <v>65</v>
      </c>
      <c r="R173" s="31" t="s">
        <v>65</v>
      </c>
      <c r="S173" s="31" t="s">
        <v>65</v>
      </c>
      <c r="T173" s="31" t="s">
        <v>65</v>
      </c>
      <c r="U173" s="31" t="s">
        <v>65</v>
      </c>
    </row>
    <row r="174" spans="1:21" x14ac:dyDescent="0.25">
      <c r="A174" s="20">
        <v>6</v>
      </c>
      <c r="B174" s="31">
        <v>27967</v>
      </c>
      <c r="C174" s="20" t="s">
        <v>385</v>
      </c>
      <c r="D174" s="32"/>
      <c r="E174" s="32"/>
      <c r="F174" s="31" t="s">
        <v>18</v>
      </c>
      <c r="G174" s="33" t="s">
        <v>20</v>
      </c>
      <c r="H174" s="21" t="s">
        <v>541</v>
      </c>
      <c r="I174" s="34">
        <v>21033</v>
      </c>
      <c r="J174" s="34">
        <v>21153</v>
      </c>
      <c r="K174" s="35">
        <v>67</v>
      </c>
      <c r="L174" s="35">
        <v>0</v>
      </c>
      <c r="M174" s="35">
        <f>Table2[[#This Row],[Total Pages]]</f>
        <v>67</v>
      </c>
      <c r="N174" s="35">
        <v>0</v>
      </c>
      <c r="O174" s="31" t="s">
        <v>65</v>
      </c>
      <c r="P174" s="31" t="s">
        <v>65</v>
      </c>
      <c r="Q174" s="31" t="s">
        <v>65</v>
      </c>
      <c r="R174" s="31" t="s">
        <v>65</v>
      </c>
      <c r="S174" s="31" t="s">
        <v>65</v>
      </c>
      <c r="T174" s="31" t="s">
        <v>65</v>
      </c>
      <c r="U174" s="31" t="s">
        <v>65</v>
      </c>
    </row>
    <row r="175" spans="1:21" x14ac:dyDescent="0.25">
      <c r="A175" s="20">
        <v>6</v>
      </c>
      <c r="B175" s="31">
        <v>28214</v>
      </c>
      <c r="C175" s="20" t="s">
        <v>385</v>
      </c>
      <c r="D175" s="32"/>
      <c r="E175" s="32"/>
      <c r="F175" s="31" t="s">
        <v>18</v>
      </c>
      <c r="G175" s="33" t="s">
        <v>20</v>
      </c>
      <c r="H175" s="21" t="s">
        <v>691</v>
      </c>
      <c r="I175" s="34">
        <v>20114</v>
      </c>
      <c r="J175" s="34">
        <v>20162</v>
      </c>
      <c r="K175" s="35">
        <v>11</v>
      </c>
      <c r="L175" s="35">
        <v>0</v>
      </c>
      <c r="M175" s="35">
        <f>Table2[[#This Row],[Total Pages]]</f>
        <v>11</v>
      </c>
      <c r="N175" s="35">
        <v>0</v>
      </c>
      <c r="O175" s="31" t="s">
        <v>65</v>
      </c>
      <c r="P175" s="31" t="s">
        <v>65</v>
      </c>
      <c r="Q175" s="31" t="s">
        <v>65</v>
      </c>
      <c r="R175" s="31" t="s">
        <v>65</v>
      </c>
      <c r="S175" s="31" t="s">
        <v>65</v>
      </c>
      <c r="T175" s="31" t="s">
        <v>65</v>
      </c>
      <c r="U175" s="31" t="s">
        <v>65</v>
      </c>
    </row>
    <row r="176" spans="1:21" ht="31.5" x14ac:dyDescent="0.25">
      <c r="A176" s="20">
        <v>6</v>
      </c>
      <c r="B176" s="31">
        <v>28721</v>
      </c>
      <c r="C176" s="20" t="s">
        <v>385</v>
      </c>
      <c r="D176" s="32"/>
      <c r="E176" s="32"/>
      <c r="F176" s="31" t="s">
        <v>18</v>
      </c>
      <c r="G176" s="33" t="s">
        <v>20</v>
      </c>
      <c r="H176" s="21" t="s">
        <v>542</v>
      </c>
      <c r="I176" s="34">
        <v>20999</v>
      </c>
      <c r="J176" s="34">
        <v>21125</v>
      </c>
      <c r="K176" s="35">
        <v>76</v>
      </c>
      <c r="L176" s="35">
        <v>0</v>
      </c>
      <c r="M176" s="35">
        <f>Table2[[#This Row],[Total Pages]]</f>
        <v>76</v>
      </c>
      <c r="N176" s="35">
        <v>0</v>
      </c>
      <c r="O176" s="31" t="s">
        <v>65</v>
      </c>
      <c r="P176" s="31" t="s">
        <v>65</v>
      </c>
      <c r="Q176" s="31" t="s">
        <v>65</v>
      </c>
      <c r="R176" s="31" t="s">
        <v>65</v>
      </c>
      <c r="S176" s="31" t="s">
        <v>65</v>
      </c>
      <c r="T176" s="31" t="s">
        <v>65</v>
      </c>
      <c r="U176" s="31" t="s">
        <v>65</v>
      </c>
    </row>
    <row r="177" spans="1:21" x14ac:dyDescent="0.25">
      <c r="A177" s="20">
        <v>6</v>
      </c>
      <c r="B177" s="31">
        <v>28722</v>
      </c>
      <c r="C177" s="20" t="s">
        <v>385</v>
      </c>
      <c r="D177" s="32"/>
      <c r="E177" s="32"/>
      <c r="F177" s="31" t="s">
        <v>18</v>
      </c>
      <c r="G177" s="33" t="s">
        <v>20</v>
      </c>
      <c r="H177" s="21" t="s">
        <v>543</v>
      </c>
      <c r="I177" s="34">
        <v>21095</v>
      </c>
      <c r="J177" s="34">
        <v>21143</v>
      </c>
      <c r="K177" s="35">
        <v>28</v>
      </c>
      <c r="L177" s="35">
        <v>0</v>
      </c>
      <c r="M177" s="35">
        <f>Table2[[#This Row],[Total Pages]]</f>
        <v>28</v>
      </c>
      <c r="N177" s="35">
        <v>0</v>
      </c>
      <c r="O177" s="31" t="s">
        <v>65</v>
      </c>
      <c r="P177" s="31" t="s">
        <v>65</v>
      </c>
      <c r="Q177" s="31" t="s">
        <v>65</v>
      </c>
      <c r="R177" s="31" t="s">
        <v>65</v>
      </c>
      <c r="S177" s="31" t="s">
        <v>65</v>
      </c>
      <c r="T177" s="31" t="s">
        <v>65</v>
      </c>
      <c r="U177" s="31" t="s">
        <v>65</v>
      </c>
    </row>
    <row r="178" spans="1:21" x14ac:dyDescent="0.25">
      <c r="A178" s="20">
        <v>6</v>
      </c>
      <c r="B178" s="31">
        <v>28723</v>
      </c>
      <c r="C178" s="20" t="s">
        <v>385</v>
      </c>
      <c r="D178" s="32"/>
      <c r="E178" s="32"/>
      <c r="F178" s="31" t="s">
        <v>18</v>
      </c>
      <c r="G178" s="33" t="s">
        <v>20</v>
      </c>
      <c r="H178" s="21" t="s">
        <v>544</v>
      </c>
      <c r="I178" s="34">
        <v>20765</v>
      </c>
      <c r="J178" s="34">
        <v>20765</v>
      </c>
      <c r="K178" s="35">
        <v>15</v>
      </c>
      <c r="L178" s="35">
        <v>0</v>
      </c>
      <c r="M178" s="35">
        <f>Table2[[#This Row],[Total Pages]]</f>
        <v>15</v>
      </c>
      <c r="N178" s="35">
        <v>0</v>
      </c>
      <c r="O178" s="31" t="s">
        <v>65</v>
      </c>
      <c r="P178" s="31" t="s">
        <v>65</v>
      </c>
      <c r="Q178" s="31" t="s">
        <v>65</v>
      </c>
      <c r="R178" s="31" t="s">
        <v>65</v>
      </c>
      <c r="S178" s="31" t="s">
        <v>65</v>
      </c>
      <c r="T178" s="31" t="s">
        <v>65</v>
      </c>
      <c r="U178" s="31" t="s">
        <v>65</v>
      </c>
    </row>
    <row r="179" spans="1:21" ht="31.5" x14ac:dyDescent="0.25">
      <c r="A179" s="20">
        <v>6</v>
      </c>
      <c r="B179" s="31">
        <v>29604</v>
      </c>
      <c r="C179" s="20" t="s">
        <v>385</v>
      </c>
      <c r="D179" s="32"/>
      <c r="E179" s="32"/>
      <c r="F179" s="31" t="s">
        <v>18</v>
      </c>
      <c r="G179" s="33" t="s">
        <v>20</v>
      </c>
      <c r="H179" s="21" t="s">
        <v>545</v>
      </c>
      <c r="I179" s="34">
        <v>19238</v>
      </c>
      <c r="J179" s="34">
        <v>19267</v>
      </c>
      <c r="K179" s="35">
        <v>49</v>
      </c>
      <c r="L179" s="35">
        <v>0</v>
      </c>
      <c r="M179" s="35">
        <f>Table2[[#This Row],[Total Pages]]</f>
        <v>49</v>
      </c>
      <c r="N179" s="35">
        <v>0</v>
      </c>
      <c r="O179" s="31" t="s">
        <v>65</v>
      </c>
      <c r="P179" s="31" t="s">
        <v>65</v>
      </c>
      <c r="Q179" s="31" t="s">
        <v>65</v>
      </c>
      <c r="R179" s="31" t="s">
        <v>65</v>
      </c>
      <c r="S179" s="31" t="s">
        <v>65</v>
      </c>
      <c r="T179" s="31" t="s">
        <v>65</v>
      </c>
      <c r="U179" s="31" t="s">
        <v>65</v>
      </c>
    </row>
    <row r="180" spans="1:21" x14ac:dyDescent="0.25">
      <c r="A180" s="20">
        <v>6</v>
      </c>
      <c r="B180" s="31">
        <v>29783</v>
      </c>
      <c r="C180" s="20" t="s">
        <v>385</v>
      </c>
      <c r="D180" s="32"/>
      <c r="E180" s="32"/>
      <c r="F180" s="31" t="s">
        <v>18</v>
      </c>
      <c r="G180" s="33" t="s">
        <v>20</v>
      </c>
      <c r="H180" s="21" t="s">
        <v>546</v>
      </c>
      <c r="I180" s="34">
        <v>17380</v>
      </c>
      <c r="J180" s="34">
        <v>17380</v>
      </c>
      <c r="K180" s="35">
        <v>26</v>
      </c>
      <c r="L180" s="35">
        <v>0</v>
      </c>
      <c r="M180" s="35">
        <f>Table2[[#This Row],[Total Pages]]</f>
        <v>26</v>
      </c>
      <c r="N180" s="35">
        <v>0</v>
      </c>
      <c r="O180" s="31" t="s">
        <v>65</v>
      </c>
      <c r="P180" s="31" t="s">
        <v>65</v>
      </c>
      <c r="Q180" s="31" t="s">
        <v>65</v>
      </c>
      <c r="R180" s="31" t="s">
        <v>65</v>
      </c>
      <c r="S180" s="31" t="s">
        <v>65</v>
      </c>
      <c r="T180" s="31" t="s">
        <v>65</v>
      </c>
      <c r="U180" s="31" t="s">
        <v>65</v>
      </c>
    </row>
    <row r="181" spans="1:21" x14ac:dyDescent="0.25">
      <c r="A181" s="20">
        <v>6</v>
      </c>
      <c r="B181" s="31">
        <v>30007</v>
      </c>
      <c r="C181" s="20" t="s">
        <v>385</v>
      </c>
      <c r="D181" s="32"/>
      <c r="E181" s="32"/>
      <c r="F181" s="31" t="s">
        <v>18</v>
      </c>
      <c r="G181" s="33" t="s">
        <v>20</v>
      </c>
      <c r="H181" s="21" t="s">
        <v>547</v>
      </c>
      <c r="I181" s="34">
        <v>20786</v>
      </c>
      <c r="J181" s="34">
        <v>20786</v>
      </c>
      <c r="K181" s="35">
        <v>77</v>
      </c>
      <c r="L181" s="35">
        <v>0</v>
      </c>
      <c r="M181" s="35">
        <f>Table2[[#This Row],[Total Pages]]</f>
        <v>77</v>
      </c>
      <c r="N181" s="35">
        <v>0</v>
      </c>
      <c r="O181" s="31" t="s">
        <v>65</v>
      </c>
      <c r="P181" s="31" t="s">
        <v>65</v>
      </c>
      <c r="Q181" s="31" t="s">
        <v>65</v>
      </c>
      <c r="R181" s="31" t="s">
        <v>65</v>
      </c>
      <c r="S181" s="31" t="s">
        <v>65</v>
      </c>
      <c r="T181" s="31" t="s">
        <v>65</v>
      </c>
      <c r="U181" s="31" t="s">
        <v>65</v>
      </c>
    </row>
    <row r="182" spans="1:21" x14ac:dyDescent="0.25">
      <c r="A182" s="20">
        <v>6</v>
      </c>
      <c r="B182" s="31">
        <v>30012</v>
      </c>
      <c r="C182" s="20" t="s">
        <v>385</v>
      </c>
      <c r="D182" s="32"/>
      <c r="E182" s="32"/>
      <c r="F182" s="31" t="s">
        <v>18</v>
      </c>
      <c r="G182" s="33" t="s">
        <v>20</v>
      </c>
      <c r="H182" s="21" t="s">
        <v>548</v>
      </c>
      <c r="I182" s="34">
        <v>20455</v>
      </c>
      <c r="J182" s="34">
        <v>20820</v>
      </c>
      <c r="K182" s="35">
        <v>41</v>
      </c>
      <c r="L182" s="35">
        <v>0</v>
      </c>
      <c r="M182" s="35">
        <f>Table2[[#This Row],[Total Pages]]</f>
        <v>41</v>
      </c>
      <c r="N182" s="35">
        <v>0</v>
      </c>
      <c r="O182" s="31" t="s">
        <v>65</v>
      </c>
      <c r="P182" s="31" t="s">
        <v>65</v>
      </c>
      <c r="Q182" s="31" t="s">
        <v>65</v>
      </c>
      <c r="R182" s="31" t="s">
        <v>65</v>
      </c>
      <c r="S182" s="31" t="s">
        <v>65</v>
      </c>
      <c r="T182" s="31" t="s">
        <v>65</v>
      </c>
      <c r="U182" s="31" t="s">
        <v>65</v>
      </c>
    </row>
    <row r="183" spans="1:21" ht="31.5" x14ac:dyDescent="0.25">
      <c r="A183" s="20">
        <v>6</v>
      </c>
      <c r="B183" s="31">
        <v>30104</v>
      </c>
      <c r="C183" s="20" t="s">
        <v>385</v>
      </c>
      <c r="D183" s="32"/>
      <c r="E183" s="32"/>
      <c r="F183" s="31" t="s">
        <v>18</v>
      </c>
      <c r="G183" s="33" t="s">
        <v>20</v>
      </c>
      <c r="H183" s="21" t="s">
        <v>549</v>
      </c>
      <c r="I183" s="34">
        <v>19927</v>
      </c>
      <c r="J183" s="34">
        <v>20003</v>
      </c>
      <c r="K183" s="35">
        <v>24</v>
      </c>
      <c r="L183" s="35">
        <v>0</v>
      </c>
      <c r="M183" s="35">
        <f>Table2[[#This Row],[Total Pages]]</f>
        <v>24</v>
      </c>
      <c r="N183" s="35">
        <v>0</v>
      </c>
      <c r="O183" s="31" t="s">
        <v>65</v>
      </c>
      <c r="P183" s="31" t="s">
        <v>65</v>
      </c>
      <c r="Q183" s="31" t="s">
        <v>65</v>
      </c>
      <c r="R183" s="31" t="s">
        <v>65</v>
      </c>
      <c r="S183" s="31" t="s">
        <v>65</v>
      </c>
      <c r="T183" s="31" t="s">
        <v>65</v>
      </c>
      <c r="U183" s="31" t="s">
        <v>65</v>
      </c>
    </row>
    <row r="184" spans="1:21" x14ac:dyDescent="0.25">
      <c r="A184" s="20">
        <v>6</v>
      </c>
      <c r="B184" s="31">
        <v>30164</v>
      </c>
      <c r="C184" s="20" t="s">
        <v>385</v>
      </c>
      <c r="D184" s="32"/>
      <c r="E184" s="32"/>
      <c r="F184" s="31" t="s">
        <v>18</v>
      </c>
      <c r="G184" s="33" t="s">
        <v>20</v>
      </c>
      <c r="H184" s="21" t="s">
        <v>550</v>
      </c>
      <c r="I184" s="34">
        <v>19598</v>
      </c>
      <c r="J184" s="34">
        <v>20268</v>
      </c>
      <c r="K184" s="35">
        <v>55</v>
      </c>
      <c r="L184" s="35">
        <v>0</v>
      </c>
      <c r="M184" s="35">
        <f>Table2[[#This Row],[Total Pages]]</f>
        <v>55</v>
      </c>
      <c r="N184" s="35">
        <v>0</v>
      </c>
      <c r="O184" s="31" t="s">
        <v>65</v>
      </c>
      <c r="P184" s="31" t="s">
        <v>65</v>
      </c>
      <c r="Q184" s="31" t="s">
        <v>65</v>
      </c>
      <c r="R184" s="31" t="s">
        <v>65</v>
      </c>
      <c r="S184" s="31" t="s">
        <v>65</v>
      </c>
      <c r="T184" s="31" t="s">
        <v>65</v>
      </c>
      <c r="U184" s="31" t="s">
        <v>65</v>
      </c>
    </row>
    <row r="185" spans="1:21" x14ac:dyDescent="0.25">
      <c r="A185" s="20">
        <v>6</v>
      </c>
      <c r="B185" s="31">
        <v>30183</v>
      </c>
      <c r="C185" s="20" t="s">
        <v>385</v>
      </c>
      <c r="D185" s="32"/>
      <c r="E185" s="32"/>
      <c r="F185" s="31" t="s">
        <v>18</v>
      </c>
      <c r="G185" s="33" t="s">
        <v>20</v>
      </c>
      <c r="H185" s="21" t="s">
        <v>494</v>
      </c>
      <c r="I185" s="34">
        <v>19025</v>
      </c>
      <c r="J185" s="34">
        <v>19025</v>
      </c>
      <c r="K185" s="35">
        <v>31</v>
      </c>
      <c r="L185" s="35">
        <v>0</v>
      </c>
      <c r="M185" s="35">
        <f>Table2[[#This Row],[Total Pages]]</f>
        <v>31</v>
      </c>
      <c r="N185" s="35">
        <v>0</v>
      </c>
      <c r="O185" s="31" t="s">
        <v>65</v>
      </c>
      <c r="P185" s="31" t="s">
        <v>65</v>
      </c>
      <c r="Q185" s="31" t="s">
        <v>65</v>
      </c>
      <c r="R185" s="31" t="s">
        <v>65</v>
      </c>
      <c r="S185" s="31" t="s">
        <v>65</v>
      </c>
      <c r="T185" s="31" t="s">
        <v>65</v>
      </c>
      <c r="U185" s="31" t="s">
        <v>65</v>
      </c>
    </row>
    <row r="186" spans="1:21" ht="31.5" x14ac:dyDescent="0.25">
      <c r="A186" s="20">
        <v>6</v>
      </c>
      <c r="B186" s="31">
        <v>30273</v>
      </c>
      <c r="C186" s="20" t="s">
        <v>385</v>
      </c>
      <c r="D186" s="32"/>
      <c r="E186" s="32"/>
      <c r="F186" s="31" t="s">
        <v>18</v>
      </c>
      <c r="G186" s="33" t="s">
        <v>20</v>
      </c>
      <c r="H186" s="21" t="s">
        <v>551</v>
      </c>
      <c r="I186" s="34">
        <v>21899</v>
      </c>
      <c r="J186" s="34">
        <v>21899</v>
      </c>
      <c r="K186" s="35">
        <v>35</v>
      </c>
      <c r="L186" s="35">
        <v>0</v>
      </c>
      <c r="M186" s="35">
        <f>Table2[[#This Row],[Total Pages]]</f>
        <v>35</v>
      </c>
      <c r="N186" s="35">
        <v>0</v>
      </c>
      <c r="O186" s="31" t="s">
        <v>65</v>
      </c>
      <c r="P186" s="31" t="s">
        <v>65</v>
      </c>
      <c r="Q186" s="31" t="s">
        <v>65</v>
      </c>
      <c r="R186" s="31" t="s">
        <v>65</v>
      </c>
      <c r="S186" s="31" t="s">
        <v>65</v>
      </c>
      <c r="T186" s="31" t="s">
        <v>65</v>
      </c>
      <c r="U186" s="31" t="s">
        <v>65</v>
      </c>
    </row>
    <row r="187" spans="1:21" ht="31.5" x14ac:dyDescent="0.25">
      <c r="A187" s="20">
        <v>6</v>
      </c>
      <c r="B187" s="31">
        <v>30485</v>
      </c>
      <c r="C187" s="20" t="s">
        <v>385</v>
      </c>
      <c r="D187" s="32"/>
      <c r="E187" s="32"/>
      <c r="F187" s="31" t="s">
        <v>18</v>
      </c>
      <c r="G187" s="33" t="s">
        <v>20</v>
      </c>
      <c r="H187" s="21" t="s">
        <v>552</v>
      </c>
      <c r="I187" s="34">
        <v>16149</v>
      </c>
      <c r="J187" s="34">
        <v>16667</v>
      </c>
      <c r="K187" s="35">
        <v>535</v>
      </c>
      <c r="L187" s="35">
        <v>0</v>
      </c>
      <c r="M187" s="35">
        <f>Table2[[#This Row],[Total Pages]]</f>
        <v>535</v>
      </c>
      <c r="N187" s="35">
        <v>0</v>
      </c>
      <c r="O187" s="31" t="s">
        <v>65</v>
      </c>
      <c r="P187" s="31" t="s">
        <v>65</v>
      </c>
      <c r="Q187" s="31" t="s">
        <v>65</v>
      </c>
      <c r="R187" s="31" t="s">
        <v>65</v>
      </c>
      <c r="S187" s="31" t="s">
        <v>65</v>
      </c>
      <c r="T187" s="31" t="s">
        <v>65</v>
      </c>
      <c r="U187" s="31" t="s">
        <v>65</v>
      </c>
    </row>
    <row r="188" spans="1:21" x14ac:dyDescent="0.25">
      <c r="A188" s="20">
        <v>6</v>
      </c>
      <c r="B188" s="31">
        <v>30488</v>
      </c>
      <c r="C188" s="20" t="s">
        <v>385</v>
      </c>
      <c r="D188" s="32"/>
      <c r="E188" s="32"/>
      <c r="F188" s="31" t="s">
        <v>18</v>
      </c>
      <c r="G188" s="33" t="s">
        <v>20</v>
      </c>
      <c r="H188" s="21" t="s">
        <v>553</v>
      </c>
      <c r="I188" s="34">
        <v>20725</v>
      </c>
      <c r="J188" s="34">
        <v>20725</v>
      </c>
      <c r="K188" s="35">
        <v>27</v>
      </c>
      <c r="L188" s="35">
        <v>0</v>
      </c>
      <c r="M188" s="35">
        <f>Table2[[#This Row],[Total Pages]]</f>
        <v>27</v>
      </c>
      <c r="N188" s="35">
        <v>0</v>
      </c>
      <c r="O188" s="31" t="s">
        <v>65</v>
      </c>
      <c r="P188" s="31" t="s">
        <v>65</v>
      </c>
      <c r="Q188" s="31" t="s">
        <v>65</v>
      </c>
      <c r="R188" s="31" t="s">
        <v>65</v>
      </c>
      <c r="S188" s="31" t="s">
        <v>65</v>
      </c>
      <c r="T188" s="31" t="s">
        <v>65</v>
      </c>
      <c r="U188" s="31" t="s">
        <v>65</v>
      </c>
    </row>
    <row r="189" spans="1:21" x14ac:dyDescent="0.25">
      <c r="A189" s="20">
        <v>6</v>
      </c>
      <c r="B189" s="31">
        <v>30885</v>
      </c>
      <c r="C189" s="20" t="s">
        <v>385</v>
      </c>
      <c r="D189" s="32"/>
      <c r="E189" s="32"/>
      <c r="F189" s="31" t="s">
        <v>18</v>
      </c>
      <c r="G189" s="33" t="s">
        <v>20</v>
      </c>
      <c r="H189" s="21" t="s">
        <v>684</v>
      </c>
      <c r="I189" s="34">
        <v>21916</v>
      </c>
      <c r="J189" s="34">
        <v>22281</v>
      </c>
      <c r="K189" s="35">
        <v>370</v>
      </c>
      <c r="L189" s="35">
        <v>0</v>
      </c>
      <c r="M189" s="35">
        <f>Table2[[#This Row],[Total Pages]]</f>
        <v>370</v>
      </c>
      <c r="N189" s="35">
        <v>0</v>
      </c>
      <c r="O189" s="31" t="s">
        <v>65</v>
      </c>
      <c r="P189" s="31" t="s">
        <v>65</v>
      </c>
      <c r="Q189" s="31" t="s">
        <v>65</v>
      </c>
      <c r="R189" s="31" t="s">
        <v>65</v>
      </c>
      <c r="S189" s="31" t="s">
        <v>65</v>
      </c>
      <c r="T189" s="31" t="s">
        <v>65</v>
      </c>
      <c r="U189" s="31" t="s">
        <v>65</v>
      </c>
    </row>
    <row r="190" spans="1:21" x14ac:dyDescent="0.25">
      <c r="A190" s="62">
        <v>7</v>
      </c>
      <c r="B190" s="63"/>
      <c r="C190" s="20" t="s">
        <v>22</v>
      </c>
      <c r="D190" s="32"/>
      <c r="E190" s="64">
        <v>1</v>
      </c>
      <c r="F190" s="31"/>
      <c r="G190" s="33"/>
      <c r="H190" s="65"/>
      <c r="I190" s="34"/>
      <c r="J190" s="34"/>
      <c r="K190" s="56"/>
      <c r="L190" s="35"/>
      <c r="M190" s="56"/>
      <c r="N190" s="56"/>
      <c r="O190" s="31"/>
      <c r="P190" s="31"/>
      <c r="Q190" s="31"/>
      <c r="R190" s="66"/>
      <c r="S190" s="33"/>
      <c r="T190" s="33"/>
      <c r="U190" s="67"/>
    </row>
    <row r="191" spans="1:21" ht="31.5" x14ac:dyDescent="0.25">
      <c r="A191" s="20">
        <v>7</v>
      </c>
      <c r="B191" s="31">
        <v>31560</v>
      </c>
      <c r="C191" s="20" t="s">
        <v>385</v>
      </c>
      <c r="D191" s="32"/>
      <c r="E191" s="32"/>
      <c r="F191" s="31" t="s">
        <v>18</v>
      </c>
      <c r="G191" s="33" t="s">
        <v>20</v>
      </c>
      <c r="H191" s="21" t="s">
        <v>685</v>
      </c>
      <c r="I191" s="34">
        <v>20977</v>
      </c>
      <c r="J191" s="34">
        <v>20977</v>
      </c>
      <c r="K191" s="35">
        <v>6</v>
      </c>
      <c r="L191" s="35">
        <v>0</v>
      </c>
      <c r="M191" s="35">
        <f>Table2[[#This Row],[Total Pages]]</f>
        <v>6</v>
      </c>
      <c r="N191" s="35">
        <v>0</v>
      </c>
      <c r="O191" s="31" t="s">
        <v>65</v>
      </c>
      <c r="P191" s="31" t="s">
        <v>65</v>
      </c>
      <c r="Q191" s="31" t="s">
        <v>65</v>
      </c>
      <c r="R191" s="31" t="s">
        <v>65</v>
      </c>
      <c r="S191" s="31" t="s">
        <v>65</v>
      </c>
      <c r="T191" s="31" t="s">
        <v>65</v>
      </c>
      <c r="U191" s="31" t="s">
        <v>65</v>
      </c>
    </row>
    <row r="192" spans="1:21" ht="47.25" x14ac:dyDescent="0.25">
      <c r="A192" s="20">
        <v>7</v>
      </c>
      <c r="B192" s="31">
        <v>32056</v>
      </c>
      <c r="C192" s="20" t="s">
        <v>385</v>
      </c>
      <c r="D192" s="32"/>
      <c r="E192" s="32"/>
      <c r="F192" s="31" t="s">
        <v>18</v>
      </c>
      <c r="G192" s="33" t="s">
        <v>20</v>
      </c>
      <c r="H192" s="21" t="s">
        <v>554</v>
      </c>
      <c r="I192" s="34">
        <v>18465</v>
      </c>
      <c r="J192" s="34">
        <v>18465</v>
      </c>
      <c r="K192" s="35">
        <v>5</v>
      </c>
      <c r="L192" s="35">
        <v>0</v>
      </c>
      <c r="M192" s="35">
        <f>Table2[[#This Row],[Total Pages]]</f>
        <v>5</v>
      </c>
      <c r="N192" s="35">
        <v>0</v>
      </c>
      <c r="O192" s="31" t="s">
        <v>65</v>
      </c>
      <c r="P192" s="31" t="s">
        <v>65</v>
      </c>
      <c r="Q192" s="31" t="s">
        <v>65</v>
      </c>
      <c r="R192" s="31" t="s">
        <v>65</v>
      </c>
      <c r="S192" s="31" t="s">
        <v>65</v>
      </c>
      <c r="T192" s="31" t="s">
        <v>65</v>
      </c>
      <c r="U192" s="31" t="s">
        <v>65</v>
      </c>
    </row>
    <row r="193" spans="1:21" ht="31.5" x14ac:dyDescent="0.25">
      <c r="A193" s="20">
        <v>7</v>
      </c>
      <c r="B193" s="31">
        <v>32057</v>
      </c>
      <c r="C193" s="20" t="s">
        <v>385</v>
      </c>
      <c r="D193" s="32"/>
      <c r="E193" s="32"/>
      <c r="F193" s="31" t="s">
        <v>18</v>
      </c>
      <c r="G193" s="33" t="s">
        <v>20</v>
      </c>
      <c r="H193" s="21" t="s">
        <v>555</v>
      </c>
      <c r="I193" s="34">
        <v>18777</v>
      </c>
      <c r="J193" s="34">
        <v>18777</v>
      </c>
      <c r="K193" s="35">
        <v>8</v>
      </c>
      <c r="L193" s="35">
        <v>0</v>
      </c>
      <c r="M193" s="35">
        <f>Table2[[#This Row],[Total Pages]]</f>
        <v>8</v>
      </c>
      <c r="N193" s="35">
        <v>0</v>
      </c>
      <c r="O193" s="31" t="s">
        <v>65</v>
      </c>
      <c r="P193" s="31" t="s">
        <v>65</v>
      </c>
      <c r="Q193" s="31" t="s">
        <v>65</v>
      </c>
      <c r="R193" s="31" t="s">
        <v>65</v>
      </c>
      <c r="S193" s="31" t="s">
        <v>65</v>
      </c>
      <c r="T193" s="31" t="s">
        <v>65</v>
      </c>
      <c r="U193" s="31" t="s">
        <v>65</v>
      </c>
    </row>
    <row r="194" spans="1:21" ht="47.25" x14ac:dyDescent="0.25">
      <c r="A194" s="20">
        <v>7</v>
      </c>
      <c r="B194" s="31">
        <v>32068</v>
      </c>
      <c r="C194" s="20" t="s">
        <v>385</v>
      </c>
      <c r="D194" s="32"/>
      <c r="E194" s="32"/>
      <c r="F194" s="31" t="s">
        <v>18</v>
      </c>
      <c r="G194" s="33" t="s">
        <v>20</v>
      </c>
      <c r="H194" s="21" t="s">
        <v>556</v>
      </c>
      <c r="I194" s="34">
        <v>18708</v>
      </c>
      <c r="J194" s="34">
        <v>18708</v>
      </c>
      <c r="K194" s="35">
        <v>15</v>
      </c>
      <c r="L194" s="35">
        <v>0</v>
      </c>
      <c r="M194" s="35">
        <f>Table2[[#This Row],[Total Pages]]</f>
        <v>15</v>
      </c>
      <c r="N194" s="35">
        <v>0</v>
      </c>
      <c r="O194" s="31" t="s">
        <v>65</v>
      </c>
      <c r="P194" s="31" t="s">
        <v>65</v>
      </c>
      <c r="Q194" s="31" t="s">
        <v>65</v>
      </c>
      <c r="R194" s="31" t="s">
        <v>65</v>
      </c>
      <c r="S194" s="31" t="s">
        <v>65</v>
      </c>
      <c r="T194" s="31" t="s">
        <v>65</v>
      </c>
      <c r="U194" s="31" t="s">
        <v>65</v>
      </c>
    </row>
    <row r="195" spans="1:21" ht="47.25" x14ac:dyDescent="0.25">
      <c r="A195" s="20">
        <v>7</v>
      </c>
      <c r="B195" s="31">
        <v>32077</v>
      </c>
      <c r="C195" s="20" t="s">
        <v>385</v>
      </c>
      <c r="D195" s="32"/>
      <c r="E195" s="32"/>
      <c r="F195" s="31" t="s">
        <v>18</v>
      </c>
      <c r="G195" s="33" t="s">
        <v>20</v>
      </c>
      <c r="H195" s="21" t="s">
        <v>557</v>
      </c>
      <c r="I195" s="34">
        <v>19085</v>
      </c>
      <c r="J195" s="34">
        <v>19085</v>
      </c>
      <c r="K195" s="35">
        <v>10</v>
      </c>
      <c r="L195" s="35">
        <v>0</v>
      </c>
      <c r="M195" s="35">
        <f>Table2[[#This Row],[Total Pages]]</f>
        <v>10</v>
      </c>
      <c r="N195" s="35">
        <v>0</v>
      </c>
      <c r="O195" s="31" t="s">
        <v>65</v>
      </c>
      <c r="P195" s="31" t="s">
        <v>65</v>
      </c>
      <c r="Q195" s="31" t="s">
        <v>65</v>
      </c>
      <c r="R195" s="31" t="s">
        <v>65</v>
      </c>
      <c r="S195" s="31" t="s">
        <v>65</v>
      </c>
      <c r="T195" s="31" t="s">
        <v>65</v>
      </c>
      <c r="U195" s="31" t="s">
        <v>65</v>
      </c>
    </row>
    <row r="196" spans="1:21" ht="31.5" x14ac:dyDescent="0.25">
      <c r="A196" s="20">
        <v>7</v>
      </c>
      <c r="B196" s="31">
        <v>32078</v>
      </c>
      <c r="C196" s="20" t="s">
        <v>385</v>
      </c>
      <c r="D196" s="32"/>
      <c r="E196" s="32"/>
      <c r="F196" s="31" t="s">
        <v>18</v>
      </c>
      <c r="G196" s="33" t="s">
        <v>20</v>
      </c>
      <c r="H196" s="21" t="s">
        <v>558</v>
      </c>
      <c r="I196" s="34">
        <v>19318</v>
      </c>
      <c r="J196" s="34">
        <v>19318</v>
      </c>
      <c r="K196" s="35">
        <v>31</v>
      </c>
      <c r="L196" s="35">
        <v>0</v>
      </c>
      <c r="M196" s="35">
        <f>Table2[[#This Row],[Total Pages]]</f>
        <v>31</v>
      </c>
      <c r="N196" s="35">
        <v>0</v>
      </c>
      <c r="O196" s="31" t="s">
        <v>65</v>
      </c>
      <c r="P196" s="31" t="s">
        <v>65</v>
      </c>
      <c r="Q196" s="31" t="s">
        <v>65</v>
      </c>
      <c r="R196" s="31" t="s">
        <v>65</v>
      </c>
      <c r="S196" s="31" t="s">
        <v>65</v>
      </c>
      <c r="T196" s="31" t="s">
        <v>65</v>
      </c>
      <c r="U196" s="31" t="s">
        <v>65</v>
      </c>
    </row>
    <row r="197" spans="1:21" x14ac:dyDescent="0.25">
      <c r="A197" s="20">
        <v>7</v>
      </c>
      <c r="B197" s="31">
        <v>32657</v>
      </c>
      <c r="C197" s="20" t="s">
        <v>385</v>
      </c>
      <c r="D197" s="32"/>
      <c r="E197" s="32"/>
      <c r="F197" s="31" t="s">
        <v>18</v>
      </c>
      <c r="G197" s="33" t="s">
        <v>20</v>
      </c>
      <c r="H197" s="21" t="s">
        <v>559</v>
      </c>
      <c r="I197" s="34">
        <v>17107</v>
      </c>
      <c r="J197" s="34">
        <v>17533</v>
      </c>
      <c r="K197" s="35">
        <v>383</v>
      </c>
      <c r="L197" s="35">
        <v>0</v>
      </c>
      <c r="M197" s="35">
        <f>Table2[[#This Row],[Total Pages]]</f>
        <v>383</v>
      </c>
      <c r="N197" s="35">
        <v>0</v>
      </c>
      <c r="O197" s="31" t="s">
        <v>65</v>
      </c>
      <c r="P197" s="31" t="s">
        <v>65</v>
      </c>
      <c r="Q197" s="31" t="s">
        <v>65</v>
      </c>
      <c r="R197" s="31" t="s">
        <v>65</v>
      </c>
      <c r="S197" s="31" t="s">
        <v>65</v>
      </c>
      <c r="T197" s="31" t="s">
        <v>65</v>
      </c>
      <c r="U197" s="31" t="s">
        <v>65</v>
      </c>
    </row>
    <row r="198" spans="1:21" ht="31.5" x14ac:dyDescent="0.25">
      <c r="A198" s="20">
        <v>7</v>
      </c>
      <c r="B198" s="31">
        <v>32833</v>
      </c>
      <c r="C198" s="20" t="s">
        <v>385</v>
      </c>
      <c r="D198" s="32"/>
      <c r="E198" s="32"/>
      <c r="F198" s="31" t="s">
        <v>18</v>
      </c>
      <c r="G198" s="33" t="s">
        <v>20</v>
      </c>
      <c r="H198" s="21" t="s">
        <v>560</v>
      </c>
      <c r="I198" s="34">
        <v>21328</v>
      </c>
      <c r="J198" s="34">
        <v>21795</v>
      </c>
      <c r="K198" s="35">
        <v>24</v>
      </c>
      <c r="L198" s="35">
        <v>0</v>
      </c>
      <c r="M198" s="35">
        <f>Table2[[#This Row],[Total Pages]]</f>
        <v>24</v>
      </c>
      <c r="N198" s="35">
        <v>0</v>
      </c>
      <c r="O198" s="31" t="s">
        <v>65</v>
      </c>
      <c r="P198" s="31" t="s">
        <v>65</v>
      </c>
      <c r="Q198" s="31" t="s">
        <v>65</v>
      </c>
      <c r="R198" s="31" t="s">
        <v>65</v>
      </c>
      <c r="S198" s="31" t="s">
        <v>65</v>
      </c>
      <c r="T198" s="31" t="s">
        <v>65</v>
      </c>
      <c r="U198" s="31" t="s">
        <v>65</v>
      </c>
    </row>
    <row r="199" spans="1:21" ht="47.25" x14ac:dyDescent="0.25">
      <c r="A199" s="20">
        <v>7</v>
      </c>
      <c r="B199" s="31">
        <v>32858</v>
      </c>
      <c r="C199" s="20" t="s">
        <v>385</v>
      </c>
      <c r="D199" s="32"/>
      <c r="E199" s="32"/>
      <c r="F199" s="31" t="s">
        <v>18</v>
      </c>
      <c r="G199" s="33" t="s">
        <v>20</v>
      </c>
      <c r="H199" s="21" t="s">
        <v>561</v>
      </c>
      <c r="I199" s="34">
        <v>16817</v>
      </c>
      <c r="J199" s="34">
        <v>16817</v>
      </c>
      <c r="K199" s="35">
        <v>84</v>
      </c>
      <c r="L199" s="35">
        <v>0</v>
      </c>
      <c r="M199" s="35">
        <f>Table2[[#This Row],[Total Pages]]</f>
        <v>84</v>
      </c>
      <c r="N199" s="35">
        <v>0</v>
      </c>
      <c r="O199" s="31" t="s">
        <v>65</v>
      </c>
      <c r="P199" s="31" t="s">
        <v>65</v>
      </c>
      <c r="Q199" s="31" t="s">
        <v>65</v>
      </c>
      <c r="R199" s="31" t="s">
        <v>65</v>
      </c>
      <c r="S199" s="31" t="s">
        <v>65</v>
      </c>
      <c r="T199" s="31" t="s">
        <v>65</v>
      </c>
      <c r="U199" s="31" t="s">
        <v>65</v>
      </c>
    </row>
    <row r="200" spans="1:21" ht="31.5" x14ac:dyDescent="0.25">
      <c r="A200" s="20">
        <v>7</v>
      </c>
      <c r="B200" s="31">
        <v>33149</v>
      </c>
      <c r="C200" s="20" t="s">
        <v>385</v>
      </c>
      <c r="D200" s="32"/>
      <c r="E200" s="32"/>
      <c r="F200" s="31" t="s">
        <v>18</v>
      </c>
      <c r="G200" s="33" t="s">
        <v>20</v>
      </c>
      <c r="H200" s="21" t="s">
        <v>562</v>
      </c>
      <c r="I200" s="34">
        <v>21157</v>
      </c>
      <c r="J200" s="34">
        <v>21157</v>
      </c>
      <c r="K200" s="35">
        <v>5</v>
      </c>
      <c r="L200" s="35">
        <v>0</v>
      </c>
      <c r="M200" s="35">
        <f>Table2[[#This Row],[Total Pages]]</f>
        <v>5</v>
      </c>
      <c r="N200" s="35">
        <v>0</v>
      </c>
      <c r="O200" s="31" t="s">
        <v>65</v>
      </c>
      <c r="P200" s="31" t="s">
        <v>65</v>
      </c>
      <c r="Q200" s="31" t="s">
        <v>65</v>
      </c>
      <c r="R200" s="31" t="s">
        <v>65</v>
      </c>
      <c r="S200" s="31" t="s">
        <v>65</v>
      </c>
      <c r="T200" s="31" t="s">
        <v>65</v>
      </c>
      <c r="U200" s="31" t="s">
        <v>65</v>
      </c>
    </row>
    <row r="201" spans="1:21" ht="31.5" x14ac:dyDescent="0.25">
      <c r="A201" s="20">
        <v>7</v>
      </c>
      <c r="B201" s="31">
        <v>33226</v>
      </c>
      <c r="C201" s="20" t="s">
        <v>385</v>
      </c>
      <c r="D201" s="32"/>
      <c r="E201" s="32"/>
      <c r="F201" s="31" t="s">
        <v>18</v>
      </c>
      <c r="G201" s="33" t="s">
        <v>20</v>
      </c>
      <c r="H201" s="21" t="s">
        <v>563</v>
      </c>
      <c r="I201" s="34">
        <v>21060</v>
      </c>
      <c r="J201" s="34">
        <v>21100</v>
      </c>
      <c r="K201" s="35">
        <v>4</v>
      </c>
      <c r="L201" s="35">
        <v>0</v>
      </c>
      <c r="M201" s="35">
        <f>Table2[[#This Row],[Total Pages]]</f>
        <v>4</v>
      </c>
      <c r="N201" s="35">
        <v>0</v>
      </c>
      <c r="O201" s="31" t="s">
        <v>65</v>
      </c>
      <c r="P201" s="31" t="s">
        <v>65</v>
      </c>
      <c r="Q201" s="31" t="s">
        <v>65</v>
      </c>
      <c r="R201" s="31" t="s">
        <v>65</v>
      </c>
      <c r="S201" s="31" t="s">
        <v>65</v>
      </c>
      <c r="T201" s="31" t="s">
        <v>65</v>
      </c>
      <c r="U201" s="31" t="s">
        <v>65</v>
      </c>
    </row>
    <row r="202" spans="1:21" x14ac:dyDescent="0.25">
      <c r="A202" s="20">
        <v>7</v>
      </c>
      <c r="B202" s="31">
        <v>33229</v>
      </c>
      <c r="C202" s="20" t="s">
        <v>385</v>
      </c>
      <c r="D202" s="32"/>
      <c r="E202" s="32"/>
      <c r="F202" s="31" t="s">
        <v>18</v>
      </c>
      <c r="G202" s="33" t="s">
        <v>20</v>
      </c>
      <c r="H202" s="21" t="s">
        <v>564</v>
      </c>
      <c r="I202" s="34">
        <v>20975</v>
      </c>
      <c r="J202" s="34">
        <v>20975</v>
      </c>
      <c r="K202" s="35">
        <v>13</v>
      </c>
      <c r="L202" s="35">
        <v>0</v>
      </c>
      <c r="M202" s="35">
        <f>Table2[[#This Row],[Total Pages]]</f>
        <v>13</v>
      </c>
      <c r="N202" s="35">
        <v>0</v>
      </c>
      <c r="O202" s="31" t="s">
        <v>65</v>
      </c>
      <c r="P202" s="31" t="s">
        <v>65</v>
      </c>
      <c r="Q202" s="31" t="s">
        <v>65</v>
      </c>
      <c r="R202" s="31" t="s">
        <v>65</v>
      </c>
      <c r="S202" s="31" t="s">
        <v>65</v>
      </c>
      <c r="T202" s="31" t="s">
        <v>65</v>
      </c>
      <c r="U202" s="31" t="s">
        <v>65</v>
      </c>
    </row>
    <row r="203" spans="1:21" ht="47.25" x14ac:dyDescent="0.25">
      <c r="A203" s="20">
        <v>7</v>
      </c>
      <c r="B203" s="31">
        <v>33483</v>
      </c>
      <c r="C203" s="20" t="s">
        <v>385</v>
      </c>
      <c r="D203" s="32"/>
      <c r="E203" s="32"/>
      <c r="F203" s="31" t="s">
        <v>18</v>
      </c>
      <c r="G203" s="33" t="s">
        <v>20</v>
      </c>
      <c r="H203" s="21" t="s">
        <v>565</v>
      </c>
      <c r="I203" s="34">
        <v>18699</v>
      </c>
      <c r="J203" s="34">
        <v>18699</v>
      </c>
      <c r="K203" s="35">
        <v>6</v>
      </c>
      <c r="L203" s="35">
        <v>0</v>
      </c>
      <c r="M203" s="35">
        <f>Table2[[#This Row],[Total Pages]]</f>
        <v>6</v>
      </c>
      <c r="N203" s="35">
        <v>0</v>
      </c>
      <c r="O203" s="31" t="s">
        <v>65</v>
      </c>
      <c r="P203" s="31" t="s">
        <v>65</v>
      </c>
      <c r="Q203" s="31" t="s">
        <v>65</v>
      </c>
      <c r="R203" s="31" t="s">
        <v>65</v>
      </c>
      <c r="S203" s="31" t="s">
        <v>65</v>
      </c>
      <c r="T203" s="31" t="s">
        <v>65</v>
      </c>
      <c r="U203" s="31" t="s">
        <v>65</v>
      </c>
    </row>
    <row r="204" spans="1:21" ht="31.5" x14ac:dyDescent="0.25">
      <c r="A204" s="20">
        <v>7</v>
      </c>
      <c r="B204" s="31">
        <v>33554</v>
      </c>
      <c r="C204" s="20" t="s">
        <v>385</v>
      </c>
      <c r="D204" s="32"/>
      <c r="E204" s="32"/>
      <c r="F204" s="31" t="s">
        <v>18</v>
      </c>
      <c r="G204" s="33" t="s">
        <v>20</v>
      </c>
      <c r="H204" s="21" t="s">
        <v>566</v>
      </c>
      <c r="I204" s="34">
        <v>18264</v>
      </c>
      <c r="J204" s="34">
        <v>18628</v>
      </c>
      <c r="K204" s="35">
        <v>16</v>
      </c>
      <c r="L204" s="35">
        <v>0</v>
      </c>
      <c r="M204" s="35">
        <f>Table2[[#This Row],[Total Pages]]</f>
        <v>16</v>
      </c>
      <c r="N204" s="35">
        <v>0</v>
      </c>
      <c r="O204" s="31" t="s">
        <v>65</v>
      </c>
      <c r="P204" s="31" t="s">
        <v>65</v>
      </c>
      <c r="Q204" s="31" t="s">
        <v>65</v>
      </c>
      <c r="R204" s="31" t="s">
        <v>65</v>
      </c>
      <c r="S204" s="31" t="s">
        <v>65</v>
      </c>
      <c r="T204" s="31" t="s">
        <v>65</v>
      </c>
      <c r="U204" s="31" t="s">
        <v>65</v>
      </c>
    </row>
    <row r="205" spans="1:21" ht="31.5" x14ac:dyDescent="0.25">
      <c r="A205" s="20">
        <v>7</v>
      </c>
      <c r="B205" s="31">
        <v>33780</v>
      </c>
      <c r="C205" s="20" t="s">
        <v>385</v>
      </c>
      <c r="D205" s="32"/>
      <c r="E205" s="32"/>
      <c r="F205" s="31" t="s">
        <v>18</v>
      </c>
      <c r="G205" s="33" t="s">
        <v>20</v>
      </c>
      <c r="H205" s="21" t="s">
        <v>567</v>
      </c>
      <c r="I205" s="34">
        <v>19391</v>
      </c>
      <c r="J205" s="34">
        <v>19572</v>
      </c>
      <c r="K205" s="35">
        <v>500</v>
      </c>
      <c r="L205" s="35">
        <v>0</v>
      </c>
      <c r="M205" s="35">
        <f>Table2[[#This Row],[Total Pages]]</f>
        <v>500</v>
      </c>
      <c r="N205" s="35">
        <v>0</v>
      </c>
      <c r="O205" s="31" t="s">
        <v>65</v>
      </c>
      <c r="P205" s="31" t="s">
        <v>65</v>
      </c>
      <c r="Q205" s="31" t="s">
        <v>65</v>
      </c>
      <c r="R205" s="31" t="s">
        <v>65</v>
      </c>
      <c r="S205" s="31" t="s">
        <v>65</v>
      </c>
      <c r="T205" s="31" t="s">
        <v>65</v>
      </c>
      <c r="U205" s="31" t="s">
        <v>65</v>
      </c>
    </row>
    <row r="206" spans="1:21" x14ac:dyDescent="0.25">
      <c r="A206" s="20">
        <v>7</v>
      </c>
      <c r="B206" s="31">
        <v>33834</v>
      </c>
      <c r="C206" s="20" t="s">
        <v>385</v>
      </c>
      <c r="D206" s="32"/>
      <c r="E206" s="32"/>
      <c r="F206" s="31" t="s">
        <v>18</v>
      </c>
      <c r="G206" s="33" t="s">
        <v>20</v>
      </c>
      <c r="H206" s="21" t="s">
        <v>568</v>
      </c>
      <c r="I206" s="34">
        <v>21551</v>
      </c>
      <c r="J206" s="34">
        <v>21915</v>
      </c>
      <c r="K206" s="35">
        <v>65</v>
      </c>
      <c r="L206" s="35">
        <v>0</v>
      </c>
      <c r="M206" s="35">
        <f>Table2[[#This Row],[Total Pages]]</f>
        <v>65</v>
      </c>
      <c r="N206" s="35">
        <v>0</v>
      </c>
      <c r="O206" s="31" t="s">
        <v>65</v>
      </c>
      <c r="P206" s="31" t="s">
        <v>65</v>
      </c>
      <c r="Q206" s="31" t="s">
        <v>65</v>
      </c>
      <c r="R206" s="31" t="s">
        <v>65</v>
      </c>
      <c r="S206" s="31" t="s">
        <v>65</v>
      </c>
      <c r="T206" s="31" t="s">
        <v>65</v>
      </c>
      <c r="U206" s="31" t="s">
        <v>65</v>
      </c>
    </row>
    <row r="207" spans="1:21" ht="31.5" x14ac:dyDescent="0.25">
      <c r="A207" s="20">
        <v>7</v>
      </c>
      <c r="B207" s="31">
        <v>33838</v>
      </c>
      <c r="C207" s="20" t="s">
        <v>385</v>
      </c>
      <c r="D207" s="32"/>
      <c r="E207" s="32"/>
      <c r="F207" s="31" t="s">
        <v>18</v>
      </c>
      <c r="G207" s="33" t="s">
        <v>20</v>
      </c>
      <c r="H207" s="21" t="s">
        <v>569</v>
      </c>
      <c r="I207" s="34">
        <v>17502</v>
      </c>
      <c r="J207" s="34">
        <v>17502</v>
      </c>
      <c r="K207" s="35">
        <v>4</v>
      </c>
      <c r="L207" s="35">
        <v>0</v>
      </c>
      <c r="M207" s="35">
        <f>Table2[[#This Row],[Total Pages]]</f>
        <v>4</v>
      </c>
      <c r="N207" s="35">
        <v>0</v>
      </c>
      <c r="O207" s="31" t="s">
        <v>65</v>
      </c>
      <c r="P207" s="31" t="s">
        <v>65</v>
      </c>
      <c r="Q207" s="31" t="s">
        <v>65</v>
      </c>
      <c r="R207" s="31" t="s">
        <v>65</v>
      </c>
      <c r="S207" s="31" t="s">
        <v>65</v>
      </c>
      <c r="T207" s="31" t="s">
        <v>65</v>
      </c>
      <c r="U207" s="31" t="s">
        <v>65</v>
      </c>
    </row>
    <row r="208" spans="1:21" x14ac:dyDescent="0.25">
      <c r="A208" s="20">
        <v>7</v>
      </c>
      <c r="B208" s="31">
        <v>33842</v>
      </c>
      <c r="C208" s="20" t="s">
        <v>385</v>
      </c>
      <c r="D208" s="32"/>
      <c r="E208" s="32"/>
      <c r="F208" s="31" t="s">
        <v>18</v>
      </c>
      <c r="G208" s="33" t="s">
        <v>20</v>
      </c>
      <c r="H208" s="21" t="s">
        <v>570</v>
      </c>
      <c r="I208" s="34">
        <v>17412</v>
      </c>
      <c r="J208" s="34">
        <v>17412</v>
      </c>
      <c r="K208" s="35">
        <v>10</v>
      </c>
      <c r="L208" s="35">
        <v>0</v>
      </c>
      <c r="M208" s="35">
        <f>Table2[[#This Row],[Total Pages]]</f>
        <v>10</v>
      </c>
      <c r="N208" s="35">
        <v>0</v>
      </c>
      <c r="O208" s="31" t="s">
        <v>65</v>
      </c>
      <c r="P208" s="31" t="s">
        <v>65</v>
      </c>
      <c r="Q208" s="31" t="s">
        <v>65</v>
      </c>
      <c r="R208" s="31" t="s">
        <v>65</v>
      </c>
      <c r="S208" s="31" t="s">
        <v>65</v>
      </c>
      <c r="T208" s="31" t="s">
        <v>65</v>
      </c>
      <c r="U208" s="31" t="s">
        <v>65</v>
      </c>
    </row>
    <row r="209" spans="1:21" x14ac:dyDescent="0.25">
      <c r="A209" s="20">
        <v>7</v>
      </c>
      <c r="B209" s="31">
        <v>33904</v>
      </c>
      <c r="C209" s="20" t="s">
        <v>385</v>
      </c>
      <c r="D209" s="32"/>
      <c r="E209" s="32"/>
      <c r="F209" s="31" t="s">
        <v>18</v>
      </c>
      <c r="G209" s="33" t="s">
        <v>20</v>
      </c>
      <c r="H209" s="21" t="s">
        <v>571</v>
      </c>
      <c r="I209" s="34">
        <v>18384</v>
      </c>
      <c r="J209" s="34">
        <v>18384</v>
      </c>
      <c r="K209" s="35">
        <v>10</v>
      </c>
      <c r="L209" s="35">
        <v>0</v>
      </c>
      <c r="M209" s="35">
        <f>Table2[[#This Row],[Total Pages]]</f>
        <v>10</v>
      </c>
      <c r="N209" s="35">
        <v>0</v>
      </c>
      <c r="O209" s="31" t="s">
        <v>65</v>
      </c>
      <c r="P209" s="31" t="s">
        <v>65</v>
      </c>
      <c r="Q209" s="31" t="s">
        <v>65</v>
      </c>
      <c r="R209" s="31" t="s">
        <v>65</v>
      </c>
      <c r="S209" s="31" t="s">
        <v>65</v>
      </c>
      <c r="T209" s="31" t="s">
        <v>65</v>
      </c>
      <c r="U209" s="31" t="s">
        <v>65</v>
      </c>
    </row>
    <row r="210" spans="1:21" x14ac:dyDescent="0.25">
      <c r="A210" s="20">
        <v>7</v>
      </c>
      <c r="B210" s="31">
        <v>33907</v>
      </c>
      <c r="C210" s="20" t="s">
        <v>385</v>
      </c>
      <c r="D210" s="32"/>
      <c r="E210" s="32"/>
      <c r="F210" s="31" t="s">
        <v>18</v>
      </c>
      <c r="G210" s="33" t="s">
        <v>20</v>
      </c>
      <c r="H210" s="21" t="s">
        <v>572</v>
      </c>
      <c r="I210" s="34">
        <v>19176</v>
      </c>
      <c r="J210" s="34">
        <v>19176</v>
      </c>
      <c r="K210" s="35">
        <v>16</v>
      </c>
      <c r="L210" s="35">
        <v>0</v>
      </c>
      <c r="M210" s="35">
        <f>Table2[[#This Row],[Total Pages]]</f>
        <v>16</v>
      </c>
      <c r="N210" s="35">
        <v>0</v>
      </c>
      <c r="O210" s="31" t="s">
        <v>65</v>
      </c>
      <c r="P210" s="31" t="s">
        <v>65</v>
      </c>
      <c r="Q210" s="31" t="s">
        <v>65</v>
      </c>
      <c r="R210" s="31" t="s">
        <v>65</v>
      </c>
      <c r="S210" s="31" t="s">
        <v>65</v>
      </c>
      <c r="T210" s="31" t="s">
        <v>65</v>
      </c>
      <c r="U210" s="31" t="s">
        <v>65</v>
      </c>
    </row>
    <row r="211" spans="1:21" ht="31.5" x14ac:dyDescent="0.25">
      <c r="A211" s="20">
        <v>7</v>
      </c>
      <c r="B211" s="31">
        <v>34008</v>
      </c>
      <c r="C211" s="20" t="s">
        <v>385</v>
      </c>
      <c r="D211" s="32"/>
      <c r="E211" s="32"/>
      <c r="F211" s="31" t="s">
        <v>18</v>
      </c>
      <c r="G211" s="33" t="s">
        <v>20</v>
      </c>
      <c r="H211" s="21" t="s">
        <v>573</v>
      </c>
      <c r="I211" s="34">
        <v>17126</v>
      </c>
      <c r="J211" s="34">
        <v>17126</v>
      </c>
      <c r="K211" s="35">
        <v>300</v>
      </c>
      <c r="L211" s="35">
        <v>0</v>
      </c>
      <c r="M211" s="35">
        <f>Table2[[#This Row],[Total Pages]]</f>
        <v>300</v>
      </c>
      <c r="N211" s="35">
        <v>0</v>
      </c>
      <c r="O211" s="31" t="s">
        <v>65</v>
      </c>
      <c r="P211" s="31" t="s">
        <v>65</v>
      </c>
      <c r="Q211" s="31" t="s">
        <v>65</v>
      </c>
      <c r="R211" s="31" t="s">
        <v>65</v>
      </c>
      <c r="S211" s="31" t="s">
        <v>65</v>
      </c>
      <c r="T211" s="31" t="s">
        <v>65</v>
      </c>
      <c r="U211" s="31" t="s">
        <v>65</v>
      </c>
    </row>
    <row r="212" spans="1:21" ht="31.5" x14ac:dyDescent="0.25">
      <c r="A212" s="20">
        <v>7</v>
      </c>
      <c r="B212" s="31">
        <v>34009</v>
      </c>
      <c r="C212" s="20" t="s">
        <v>385</v>
      </c>
      <c r="D212" s="32"/>
      <c r="E212" s="32"/>
      <c r="F212" s="31" t="s">
        <v>18</v>
      </c>
      <c r="G212" s="33" t="s">
        <v>20</v>
      </c>
      <c r="H212" s="21" t="s">
        <v>574</v>
      </c>
      <c r="I212" s="34">
        <v>17121</v>
      </c>
      <c r="J212" s="34">
        <v>17121</v>
      </c>
      <c r="K212" s="35">
        <v>206</v>
      </c>
      <c r="L212" s="35">
        <v>0</v>
      </c>
      <c r="M212" s="35">
        <f>Table2[[#This Row],[Total Pages]]</f>
        <v>206</v>
      </c>
      <c r="N212" s="35">
        <v>0</v>
      </c>
      <c r="O212" s="31" t="s">
        <v>65</v>
      </c>
      <c r="P212" s="31" t="s">
        <v>65</v>
      </c>
      <c r="Q212" s="31" t="s">
        <v>65</v>
      </c>
      <c r="R212" s="31" t="s">
        <v>65</v>
      </c>
      <c r="S212" s="31" t="s">
        <v>65</v>
      </c>
      <c r="T212" s="31" t="s">
        <v>65</v>
      </c>
      <c r="U212" s="31" t="s">
        <v>65</v>
      </c>
    </row>
    <row r="213" spans="1:21" ht="31.5" x14ac:dyDescent="0.25">
      <c r="A213" s="20">
        <v>7</v>
      </c>
      <c r="B213" s="31">
        <v>34012</v>
      </c>
      <c r="C213" s="20" t="s">
        <v>385</v>
      </c>
      <c r="D213" s="32"/>
      <c r="E213" s="32"/>
      <c r="F213" s="31" t="s">
        <v>18</v>
      </c>
      <c r="G213" s="33" t="s">
        <v>20</v>
      </c>
      <c r="H213" s="21" t="s">
        <v>575</v>
      </c>
      <c r="I213" s="34">
        <v>17002</v>
      </c>
      <c r="J213" s="34">
        <v>17002</v>
      </c>
      <c r="K213" s="35">
        <v>153</v>
      </c>
      <c r="L213" s="35">
        <v>0</v>
      </c>
      <c r="M213" s="35">
        <f>Table2[[#This Row],[Total Pages]]</f>
        <v>153</v>
      </c>
      <c r="N213" s="35">
        <v>0</v>
      </c>
      <c r="O213" s="31" t="s">
        <v>65</v>
      </c>
      <c r="P213" s="31" t="s">
        <v>65</v>
      </c>
      <c r="Q213" s="31" t="s">
        <v>65</v>
      </c>
      <c r="R213" s="31" t="s">
        <v>65</v>
      </c>
      <c r="S213" s="31" t="s">
        <v>65</v>
      </c>
      <c r="T213" s="31" t="s">
        <v>65</v>
      </c>
      <c r="U213" s="31" t="s">
        <v>65</v>
      </c>
    </row>
    <row r="214" spans="1:21" x14ac:dyDescent="0.25">
      <c r="A214" s="20">
        <v>7</v>
      </c>
      <c r="B214" s="31">
        <v>34024</v>
      </c>
      <c r="C214" s="20" t="s">
        <v>385</v>
      </c>
      <c r="D214" s="32"/>
      <c r="E214" s="32"/>
      <c r="F214" s="31" t="s">
        <v>18</v>
      </c>
      <c r="G214" s="33" t="s">
        <v>20</v>
      </c>
      <c r="H214" s="21" t="s">
        <v>576</v>
      </c>
      <c r="I214" s="34">
        <v>18952</v>
      </c>
      <c r="J214" s="34">
        <v>18952</v>
      </c>
      <c r="K214" s="35">
        <v>3</v>
      </c>
      <c r="L214" s="35">
        <v>0</v>
      </c>
      <c r="M214" s="35">
        <f>Table2[[#This Row],[Total Pages]]</f>
        <v>3</v>
      </c>
      <c r="N214" s="35">
        <v>0</v>
      </c>
      <c r="O214" s="31" t="s">
        <v>65</v>
      </c>
      <c r="P214" s="31" t="s">
        <v>65</v>
      </c>
      <c r="Q214" s="31" t="s">
        <v>65</v>
      </c>
      <c r="R214" s="31" t="s">
        <v>65</v>
      </c>
      <c r="S214" s="31" t="s">
        <v>65</v>
      </c>
      <c r="T214" s="31" t="s">
        <v>65</v>
      </c>
      <c r="U214" s="31" t="s">
        <v>65</v>
      </c>
    </row>
    <row r="215" spans="1:21" ht="31.5" x14ac:dyDescent="0.25">
      <c r="A215" s="20">
        <v>7</v>
      </c>
      <c r="B215" s="31">
        <v>34037</v>
      </c>
      <c r="C215" s="20" t="s">
        <v>385</v>
      </c>
      <c r="D215" s="32"/>
      <c r="E215" s="32"/>
      <c r="F215" s="31" t="s">
        <v>18</v>
      </c>
      <c r="G215" s="33" t="s">
        <v>20</v>
      </c>
      <c r="H215" s="21" t="s">
        <v>577</v>
      </c>
      <c r="I215" s="34">
        <v>19238</v>
      </c>
      <c r="J215" s="34">
        <v>19238</v>
      </c>
      <c r="K215" s="35">
        <v>53</v>
      </c>
      <c r="L215" s="35">
        <v>0</v>
      </c>
      <c r="M215" s="35">
        <f>Table2[[#This Row],[Total Pages]]</f>
        <v>53</v>
      </c>
      <c r="N215" s="35">
        <v>0</v>
      </c>
      <c r="O215" s="31" t="s">
        <v>65</v>
      </c>
      <c r="P215" s="31" t="s">
        <v>65</v>
      </c>
      <c r="Q215" s="31" t="s">
        <v>65</v>
      </c>
      <c r="R215" s="31" t="s">
        <v>65</v>
      </c>
      <c r="S215" s="31" t="s">
        <v>65</v>
      </c>
      <c r="T215" s="31" t="s">
        <v>65</v>
      </c>
      <c r="U215" s="31" t="s">
        <v>65</v>
      </c>
    </row>
    <row r="216" spans="1:21" ht="31.5" x14ac:dyDescent="0.25">
      <c r="A216" s="20">
        <v>7</v>
      </c>
      <c r="B216" s="31">
        <v>34038</v>
      </c>
      <c r="C216" s="20" t="s">
        <v>385</v>
      </c>
      <c r="D216" s="32"/>
      <c r="E216" s="32"/>
      <c r="F216" s="31" t="s">
        <v>18</v>
      </c>
      <c r="G216" s="33" t="s">
        <v>20</v>
      </c>
      <c r="H216" s="21" t="s">
        <v>578</v>
      </c>
      <c r="I216" s="34">
        <v>19064</v>
      </c>
      <c r="J216" s="34">
        <v>19064</v>
      </c>
      <c r="K216" s="35">
        <v>3</v>
      </c>
      <c r="L216" s="35">
        <v>0</v>
      </c>
      <c r="M216" s="35">
        <f>Table2[[#This Row],[Total Pages]]</f>
        <v>3</v>
      </c>
      <c r="N216" s="35">
        <v>0</v>
      </c>
      <c r="O216" s="31" t="s">
        <v>65</v>
      </c>
      <c r="P216" s="31" t="s">
        <v>65</v>
      </c>
      <c r="Q216" s="31" t="s">
        <v>65</v>
      </c>
      <c r="R216" s="31" t="s">
        <v>65</v>
      </c>
      <c r="S216" s="31" t="s">
        <v>65</v>
      </c>
      <c r="T216" s="31" t="s">
        <v>65</v>
      </c>
      <c r="U216" s="31" t="s">
        <v>65</v>
      </c>
    </row>
    <row r="217" spans="1:21" ht="31.5" x14ac:dyDescent="0.25">
      <c r="A217" s="20">
        <v>7</v>
      </c>
      <c r="B217" s="31">
        <v>34039</v>
      </c>
      <c r="C217" s="20" t="s">
        <v>385</v>
      </c>
      <c r="D217" s="32"/>
      <c r="E217" s="32"/>
      <c r="F217" s="31" t="s">
        <v>18</v>
      </c>
      <c r="G217" s="33" t="s">
        <v>20</v>
      </c>
      <c r="H217" s="21" t="s">
        <v>579</v>
      </c>
      <c r="I217" s="34">
        <v>18264</v>
      </c>
      <c r="J217" s="34">
        <v>18628</v>
      </c>
      <c r="K217" s="35">
        <v>8</v>
      </c>
      <c r="L217" s="35">
        <v>0</v>
      </c>
      <c r="M217" s="35">
        <f>Table2[[#This Row],[Total Pages]]</f>
        <v>8</v>
      </c>
      <c r="N217" s="35">
        <v>0</v>
      </c>
      <c r="O217" s="31" t="s">
        <v>65</v>
      </c>
      <c r="P217" s="31" t="s">
        <v>65</v>
      </c>
      <c r="Q217" s="31" t="s">
        <v>65</v>
      </c>
      <c r="R217" s="31" t="s">
        <v>65</v>
      </c>
      <c r="S217" s="31" t="s">
        <v>65</v>
      </c>
      <c r="T217" s="31" t="s">
        <v>65</v>
      </c>
      <c r="U217" s="31" t="s">
        <v>65</v>
      </c>
    </row>
    <row r="218" spans="1:21" ht="63" x14ac:dyDescent="0.25">
      <c r="A218" s="20">
        <v>7</v>
      </c>
      <c r="B218" s="31">
        <v>34041</v>
      </c>
      <c r="C218" s="20" t="s">
        <v>385</v>
      </c>
      <c r="D218" s="32"/>
      <c r="E218" s="32"/>
      <c r="F218" s="31" t="s">
        <v>18</v>
      </c>
      <c r="G218" s="33" t="s">
        <v>20</v>
      </c>
      <c r="H218" s="21" t="s">
        <v>580</v>
      </c>
      <c r="I218" s="34">
        <v>19133</v>
      </c>
      <c r="J218" s="34">
        <v>19133</v>
      </c>
      <c r="K218" s="35">
        <v>7</v>
      </c>
      <c r="L218" s="35">
        <v>0</v>
      </c>
      <c r="M218" s="35">
        <f>Table2[[#This Row],[Total Pages]]</f>
        <v>7</v>
      </c>
      <c r="N218" s="35">
        <v>0</v>
      </c>
      <c r="O218" s="31" t="s">
        <v>65</v>
      </c>
      <c r="P218" s="31" t="s">
        <v>65</v>
      </c>
      <c r="Q218" s="31" t="s">
        <v>65</v>
      </c>
      <c r="R218" s="31" t="s">
        <v>65</v>
      </c>
      <c r="S218" s="31" t="s">
        <v>65</v>
      </c>
      <c r="T218" s="31" t="s">
        <v>65</v>
      </c>
      <c r="U218" s="31" t="s">
        <v>65</v>
      </c>
    </row>
    <row r="219" spans="1:21" ht="31.5" x14ac:dyDescent="0.25">
      <c r="A219" s="20">
        <v>7</v>
      </c>
      <c r="B219" s="31">
        <v>34489</v>
      </c>
      <c r="C219" s="20" t="s">
        <v>385</v>
      </c>
      <c r="D219" s="32"/>
      <c r="E219" s="32"/>
      <c r="F219" s="31" t="s">
        <v>18</v>
      </c>
      <c r="G219" s="33" t="s">
        <v>20</v>
      </c>
      <c r="H219" s="21" t="s">
        <v>581</v>
      </c>
      <c r="I219" s="34">
        <v>19360</v>
      </c>
      <c r="J219" s="34">
        <v>19724</v>
      </c>
      <c r="K219" s="35">
        <v>54</v>
      </c>
      <c r="L219" s="35">
        <v>0</v>
      </c>
      <c r="M219" s="35">
        <f>Table2[[#This Row],[Total Pages]]</f>
        <v>54</v>
      </c>
      <c r="N219" s="35">
        <v>0</v>
      </c>
      <c r="O219" s="31" t="s">
        <v>65</v>
      </c>
      <c r="P219" s="31" t="s">
        <v>65</v>
      </c>
      <c r="Q219" s="31" t="s">
        <v>65</v>
      </c>
      <c r="R219" s="31" t="s">
        <v>65</v>
      </c>
      <c r="S219" s="31" t="s">
        <v>65</v>
      </c>
      <c r="T219" s="31" t="s">
        <v>65</v>
      </c>
      <c r="U219" s="31" t="s">
        <v>65</v>
      </c>
    </row>
    <row r="220" spans="1:21" ht="31.5" x14ac:dyDescent="0.25">
      <c r="A220" s="20">
        <v>7</v>
      </c>
      <c r="B220" s="31">
        <v>34505</v>
      </c>
      <c r="C220" s="20" t="s">
        <v>385</v>
      </c>
      <c r="D220" s="32"/>
      <c r="E220" s="32"/>
      <c r="F220" s="31" t="s">
        <v>18</v>
      </c>
      <c r="G220" s="33" t="s">
        <v>45</v>
      </c>
      <c r="H220" s="21" t="s">
        <v>582</v>
      </c>
      <c r="I220" s="34">
        <v>22951</v>
      </c>
      <c r="J220" s="34">
        <v>23347</v>
      </c>
      <c r="K220" s="35">
        <v>37</v>
      </c>
      <c r="L220" s="35">
        <v>0</v>
      </c>
      <c r="M220" s="35">
        <f>Table2[[#This Row],[Total Pages]]</f>
        <v>37</v>
      </c>
      <c r="N220" s="35">
        <v>0</v>
      </c>
      <c r="O220" s="31" t="s">
        <v>65</v>
      </c>
      <c r="P220" s="31" t="s">
        <v>65</v>
      </c>
      <c r="Q220" s="31" t="s">
        <v>65</v>
      </c>
      <c r="R220" s="31" t="s">
        <v>65</v>
      </c>
      <c r="S220" s="31" t="s">
        <v>65</v>
      </c>
      <c r="T220" s="31" t="s">
        <v>65</v>
      </c>
      <c r="U220" s="31" t="s">
        <v>65</v>
      </c>
    </row>
    <row r="221" spans="1:21" ht="31.5" x14ac:dyDescent="0.25">
      <c r="A221" s="20">
        <v>7</v>
      </c>
      <c r="B221" s="31">
        <v>34711</v>
      </c>
      <c r="C221" s="20" t="s">
        <v>385</v>
      </c>
      <c r="D221" s="32"/>
      <c r="E221" s="32"/>
      <c r="F221" s="31" t="s">
        <v>18</v>
      </c>
      <c r="G221" s="33" t="s">
        <v>20</v>
      </c>
      <c r="H221" s="21" t="s">
        <v>583</v>
      </c>
      <c r="I221" s="34">
        <v>17168</v>
      </c>
      <c r="J221" s="34">
        <v>17532</v>
      </c>
      <c r="K221" s="35">
        <v>13</v>
      </c>
      <c r="L221" s="35">
        <v>0</v>
      </c>
      <c r="M221" s="35">
        <f>Table2[[#This Row],[Total Pages]]</f>
        <v>13</v>
      </c>
      <c r="N221" s="35">
        <v>0</v>
      </c>
      <c r="O221" s="31" t="s">
        <v>65</v>
      </c>
      <c r="P221" s="31" t="s">
        <v>65</v>
      </c>
      <c r="Q221" s="31" t="s">
        <v>65</v>
      </c>
      <c r="R221" s="31" t="s">
        <v>65</v>
      </c>
      <c r="S221" s="31" t="s">
        <v>65</v>
      </c>
      <c r="T221" s="31" t="s">
        <v>65</v>
      </c>
      <c r="U221" s="31" t="s">
        <v>65</v>
      </c>
    </row>
    <row r="222" spans="1:21" ht="31.5" x14ac:dyDescent="0.25">
      <c r="A222" s="20">
        <v>7</v>
      </c>
      <c r="B222" s="31">
        <v>34810</v>
      </c>
      <c r="C222" s="20" t="s">
        <v>385</v>
      </c>
      <c r="D222" s="32"/>
      <c r="E222" s="32"/>
      <c r="F222" s="31" t="s">
        <v>18</v>
      </c>
      <c r="G222" s="33" t="s">
        <v>20</v>
      </c>
      <c r="H222" s="21" t="s">
        <v>584</v>
      </c>
      <c r="I222" s="34">
        <v>18323</v>
      </c>
      <c r="J222" s="34">
        <v>18323</v>
      </c>
      <c r="K222" s="35">
        <v>44</v>
      </c>
      <c r="L222" s="35">
        <v>0</v>
      </c>
      <c r="M222" s="35">
        <f>Table2[[#This Row],[Total Pages]]</f>
        <v>44</v>
      </c>
      <c r="N222" s="35">
        <v>0</v>
      </c>
      <c r="O222" s="31" t="s">
        <v>65</v>
      </c>
      <c r="P222" s="31" t="s">
        <v>65</v>
      </c>
      <c r="Q222" s="31" t="s">
        <v>65</v>
      </c>
      <c r="R222" s="31" t="s">
        <v>65</v>
      </c>
      <c r="S222" s="31" t="s">
        <v>65</v>
      </c>
      <c r="T222" s="31" t="s">
        <v>65</v>
      </c>
      <c r="U222" s="31" t="s">
        <v>65</v>
      </c>
    </row>
    <row r="223" spans="1:21" ht="31.5" x14ac:dyDescent="0.25">
      <c r="A223" s="20">
        <v>7</v>
      </c>
      <c r="B223" s="31">
        <v>34811</v>
      </c>
      <c r="C223" s="20" t="s">
        <v>385</v>
      </c>
      <c r="D223" s="32"/>
      <c r="E223" s="32"/>
      <c r="F223" s="31" t="s">
        <v>18</v>
      </c>
      <c r="G223" s="33" t="s">
        <v>20</v>
      </c>
      <c r="H223" s="21" t="s">
        <v>585</v>
      </c>
      <c r="I223" s="34">
        <v>18771</v>
      </c>
      <c r="J223" s="34">
        <v>18771</v>
      </c>
      <c r="K223" s="35">
        <v>17</v>
      </c>
      <c r="L223" s="35">
        <v>0</v>
      </c>
      <c r="M223" s="35">
        <f>Table2[[#This Row],[Total Pages]]</f>
        <v>17</v>
      </c>
      <c r="N223" s="35">
        <v>0</v>
      </c>
      <c r="O223" s="31" t="s">
        <v>65</v>
      </c>
      <c r="P223" s="31" t="s">
        <v>65</v>
      </c>
      <c r="Q223" s="31" t="s">
        <v>65</v>
      </c>
      <c r="R223" s="31" t="s">
        <v>65</v>
      </c>
      <c r="S223" s="31" t="s">
        <v>65</v>
      </c>
      <c r="T223" s="31" t="s">
        <v>65</v>
      </c>
      <c r="U223" s="31" t="s">
        <v>65</v>
      </c>
    </row>
    <row r="224" spans="1:21" ht="31.5" x14ac:dyDescent="0.25">
      <c r="A224" s="20">
        <v>7</v>
      </c>
      <c r="B224" s="31">
        <v>35139</v>
      </c>
      <c r="C224" s="20" t="s">
        <v>385</v>
      </c>
      <c r="D224" s="32"/>
      <c r="E224" s="32"/>
      <c r="F224" s="31" t="s">
        <v>18</v>
      </c>
      <c r="G224" s="33" t="s">
        <v>20</v>
      </c>
      <c r="H224" s="21" t="s">
        <v>586</v>
      </c>
      <c r="I224" s="34">
        <v>16923</v>
      </c>
      <c r="J224" s="34">
        <v>16923</v>
      </c>
      <c r="K224" s="35">
        <v>77</v>
      </c>
      <c r="L224" s="35">
        <v>0</v>
      </c>
      <c r="M224" s="35">
        <f>Table2[[#This Row],[Total Pages]]</f>
        <v>77</v>
      </c>
      <c r="N224" s="35">
        <v>0</v>
      </c>
      <c r="O224" s="31" t="s">
        <v>65</v>
      </c>
      <c r="P224" s="31" t="s">
        <v>65</v>
      </c>
      <c r="Q224" s="31" t="s">
        <v>65</v>
      </c>
      <c r="R224" s="31" t="s">
        <v>65</v>
      </c>
      <c r="S224" s="31" t="s">
        <v>65</v>
      </c>
      <c r="T224" s="31" t="s">
        <v>65</v>
      </c>
      <c r="U224" s="31" t="s">
        <v>65</v>
      </c>
    </row>
    <row r="225" spans="1:21" ht="31.5" x14ac:dyDescent="0.25">
      <c r="A225" s="20">
        <v>7</v>
      </c>
      <c r="B225" s="31">
        <v>35416</v>
      </c>
      <c r="C225" s="20" t="s">
        <v>385</v>
      </c>
      <c r="D225" s="32"/>
      <c r="E225" s="32"/>
      <c r="F225" s="31" t="s">
        <v>18</v>
      </c>
      <c r="G225" s="33" t="s">
        <v>20</v>
      </c>
      <c r="H225" s="21" t="s">
        <v>587</v>
      </c>
      <c r="I225" s="34">
        <v>19343</v>
      </c>
      <c r="J225" s="34">
        <v>19343</v>
      </c>
      <c r="K225" s="35">
        <v>9</v>
      </c>
      <c r="L225" s="35">
        <v>0</v>
      </c>
      <c r="M225" s="35">
        <f>Table2[[#This Row],[Total Pages]]</f>
        <v>9</v>
      </c>
      <c r="N225" s="35">
        <v>0</v>
      </c>
      <c r="O225" s="31" t="s">
        <v>65</v>
      </c>
      <c r="P225" s="31" t="s">
        <v>65</v>
      </c>
      <c r="Q225" s="31" t="s">
        <v>65</v>
      </c>
      <c r="R225" s="31" t="s">
        <v>65</v>
      </c>
      <c r="S225" s="31" t="s">
        <v>65</v>
      </c>
      <c r="T225" s="31" t="s">
        <v>65</v>
      </c>
      <c r="U225" s="31" t="s">
        <v>65</v>
      </c>
    </row>
    <row r="226" spans="1:21" ht="47.25" x14ac:dyDescent="0.25">
      <c r="A226" s="20">
        <v>7</v>
      </c>
      <c r="B226" s="31">
        <v>35430</v>
      </c>
      <c r="C226" s="20" t="s">
        <v>385</v>
      </c>
      <c r="D226" s="32"/>
      <c r="E226" s="32"/>
      <c r="F226" s="31" t="s">
        <v>18</v>
      </c>
      <c r="G226" s="33" t="s">
        <v>20</v>
      </c>
      <c r="H226" s="21" t="s">
        <v>588</v>
      </c>
      <c r="I226" s="34">
        <v>16817</v>
      </c>
      <c r="J226" s="34">
        <v>16817</v>
      </c>
      <c r="K226" s="35">
        <v>84</v>
      </c>
      <c r="L226" s="35">
        <v>0</v>
      </c>
      <c r="M226" s="35">
        <f>Table2[[#This Row],[Total Pages]]</f>
        <v>84</v>
      </c>
      <c r="N226" s="35">
        <v>0</v>
      </c>
      <c r="O226" s="31" t="s">
        <v>65</v>
      </c>
      <c r="P226" s="31" t="s">
        <v>65</v>
      </c>
      <c r="Q226" s="31" t="s">
        <v>65</v>
      </c>
      <c r="R226" s="31" t="s">
        <v>65</v>
      </c>
      <c r="S226" s="31" t="s">
        <v>65</v>
      </c>
      <c r="T226" s="31" t="s">
        <v>65</v>
      </c>
      <c r="U226" s="31" t="s">
        <v>65</v>
      </c>
    </row>
    <row r="227" spans="1:21" x14ac:dyDescent="0.25">
      <c r="A227" s="20">
        <v>7</v>
      </c>
      <c r="B227" s="31">
        <v>35442</v>
      </c>
      <c r="C227" s="20" t="s">
        <v>385</v>
      </c>
      <c r="D227" s="32"/>
      <c r="E227" s="32"/>
      <c r="F227" s="31" t="s">
        <v>18</v>
      </c>
      <c r="G227" s="33" t="s">
        <v>20</v>
      </c>
      <c r="H227" s="21" t="s">
        <v>677</v>
      </c>
      <c r="I227" s="34">
        <v>19268</v>
      </c>
      <c r="J227" s="34">
        <v>19298</v>
      </c>
      <c r="K227" s="35">
        <v>39</v>
      </c>
      <c r="L227" s="35">
        <v>0</v>
      </c>
      <c r="M227" s="35">
        <f>Table2[[#This Row],[Total Pages]]</f>
        <v>39</v>
      </c>
      <c r="N227" s="35">
        <v>0</v>
      </c>
      <c r="O227" s="31" t="s">
        <v>65</v>
      </c>
      <c r="P227" s="31" t="s">
        <v>65</v>
      </c>
      <c r="Q227" s="31" t="s">
        <v>65</v>
      </c>
      <c r="R227" s="31" t="s">
        <v>65</v>
      </c>
      <c r="S227" s="31" t="s">
        <v>65</v>
      </c>
      <c r="T227" s="31" t="s">
        <v>65</v>
      </c>
      <c r="U227" s="31" t="s">
        <v>65</v>
      </c>
    </row>
    <row r="228" spans="1:21" ht="47.25" x14ac:dyDescent="0.25">
      <c r="A228" s="20">
        <v>7</v>
      </c>
      <c r="B228" s="31">
        <v>35600</v>
      </c>
      <c r="C228" s="20" t="s">
        <v>385</v>
      </c>
      <c r="D228" s="32"/>
      <c r="E228" s="32"/>
      <c r="F228" s="31" t="s">
        <v>18</v>
      </c>
      <c r="G228" s="33" t="s">
        <v>20</v>
      </c>
      <c r="H228" s="21" t="s">
        <v>589</v>
      </c>
      <c r="I228" s="34">
        <v>18264</v>
      </c>
      <c r="J228" s="34">
        <v>18628</v>
      </c>
      <c r="K228" s="35">
        <v>28</v>
      </c>
      <c r="L228" s="35">
        <v>0</v>
      </c>
      <c r="M228" s="35">
        <f>Table2[[#This Row],[Total Pages]]</f>
        <v>28</v>
      </c>
      <c r="N228" s="35">
        <v>0</v>
      </c>
      <c r="O228" s="31" t="s">
        <v>65</v>
      </c>
      <c r="P228" s="31" t="s">
        <v>65</v>
      </c>
      <c r="Q228" s="31" t="s">
        <v>65</v>
      </c>
      <c r="R228" s="31" t="s">
        <v>65</v>
      </c>
      <c r="S228" s="31" t="s">
        <v>65</v>
      </c>
      <c r="T228" s="31" t="s">
        <v>65</v>
      </c>
      <c r="U228" s="31" t="s">
        <v>65</v>
      </c>
    </row>
    <row r="229" spans="1:21" ht="31.5" x14ac:dyDescent="0.25">
      <c r="A229" s="20">
        <v>7</v>
      </c>
      <c r="B229" s="31">
        <v>35686</v>
      </c>
      <c r="C229" s="20" t="s">
        <v>385</v>
      </c>
      <c r="D229" s="32"/>
      <c r="E229" s="32"/>
      <c r="F229" s="31" t="s">
        <v>18</v>
      </c>
      <c r="G229" s="33" t="s">
        <v>20</v>
      </c>
      <c r="H229" s="21" t="s">
        <v>590</v>
      </c>
      <c r="I229" s="34">
        <v>19544</v>
      </c>
      <c r="J229" s="34">
        <v>19544</v>
      </c>
      <c r="K229" s="35">
        <v>27</v>
      </c>
      <c r="L229" s="35">
        <v>0</v>
      </c>
      <c r="M229" s="35">
        <f>Table2[[#This Row],[Total Pages]]</f>
        <v>27</v>
      </c>
      <c r="N229" s="35">
        <v>0</v>
      </c>
      <c r="O229" s="31" t="s">
        <v>65</v>
      </c>
      <c r="P229" s="31" t="s">
        <v>65</v>
      </c>
      <c r="Q229" s="31" t="s">
        <v>65</v>
      </c>
      <c r="R229" s="31" t="s">
        <v>65</v>
      </c>
      <c r="S229" s="31" t="s">
        <v>65</v>
      </c>
      <c r="T229" s="31" t="s">
        <v>65</v>
      </c>
      <c r="U229" s="31" t="s">
        <v>65</v>
      </c>
    </row>
    <row r="230" spans="1:21" x14ac:dyDescent="0.25">
      <c r="A230" s="20">
        <v>7</v>
      </c>
      <c r="B230" s="31">
        <v>35688</v>
      </c>
      <c r="C230" s="20" t="s">
        <v>385</v>
      </c>
      <c r="D230" s="32"/>
      <c r="E230" s="32"/>
      <c r="F230" s="31" t="s">
        <v>18</v>
      </c>
      <c r="G230" s="33" t="s">
        <v>20</v>
      </c>
      <c r="H230" s="21" t="s">
        <v>591</v>
      </c>
      <c r="I230" s="34">
        <v>19664</v>
      </c>
      <c r="J230" s="34">
        <v>19664</v>
      </c>
      <c r="K230" s="35">
        <v>85</v>
      </c>
      <c r="L230" s="35">
        <v>0</v>
      </c>
      <c r="M230" s="35">
        <f>Table2[[#This Row],[Total Pages]]</f>
        <v>85</v>
      </c>
      <c r="N230" s="35">
        <v>0</v>
      </c>
      <c r="O230" s="31" t="s">
        <v>65</v>
      </c>
      <c r="P230" s="31" t="s">
        <v>65</v>
      </c>
      <c r="Q230" s="31" t="s">
        <v>65</v>
      </c>
      <c r="R230" s="31" t="s">
        <v>65</v>
      </c>
      <c r="S230" s="31" t="s">
        <v>65</v>
      </c>
      <c r="T230" s="31" t="s">
        <v>65</v>
      </c>
      <c r="U230" s="31" t="s">
        <v>65</v>
      </c>
    </row>
    <row r="231" spans="1:21" x14ac:dyDescent="0.25">
      <c r="A231" s="62">
        <v>8</v>
      </c>
      <c r="B231" s="63"/>
      <c r="C231" s="20" t="s">
        <v>22</v>
      </c>
      <c r="D231" s="32"/>
      <c r="E231" s="64">
        <v>1</v>
      </c>
      <c r="F231" s="31"/>
      <c r="G231" s="33"/>
      <c r="H231" s="65"/>
      <c r="I231" s="34"/>
      <c r="J231" s="34"/>
      <c r="K231" s="56"/>
      <c r="L231" s="35"/>
      <c r="M231" s="56"/>
      <c r="N231" s="56"/>
      <c r="O231" s="31"/>
      <c r="P231" s="31"/>
      <c r="Q231" s="31"/>
      <c r="R231" s="66"/>
      <c r="S231" s="33"/>
      <c r="T231" s="33"/>
      <c r="U231" s="67"/>
    </row>
    <row r="232" spans="1:21" ht="31.5" x14ac:dyDescent="0.25">
      <c r="A232" s="20">
        <v>8</v>
      </c>
      <c r="B232" s="31">
        <v>35720</v>
      </c>
      <c r="C232" s="20" t="s">
        <v>385</v>
      </c>
      <c r="D232" s="32"/>
      <c r="E232" s="32"/>
      <c r="F232" s="31" t="s">
        <v>18</v>
      </c>
      <c r="G232" s="33" t="s">
        <v>20</v>
      </c>
      <c r="H232" s="21" t="s">
        <v>592</v>
      </c>
      <c r="I232" s="34">
        <v>18806</v>
      </c>
      <c r="J232" s="34">
        <v>18806</v>
      </c>
      <c r="K232" s="35">
        <v>8</v>
      </c>
      <c r="L232" s="35">
        <v>0</v>
      </c>
      <c r="M232" s="35">
        <f>Table2[[#This Row],[Total Pages]]</f>
        <v>8</v>
      </c>
      <c r="N232" s="35">
        <v>0</v>
      </c>
      <c r="O232" s="31" t="s">
        <v>65</v>
      </c>
      <c r="P232" s="31" t="s">
        <v>65</v>
      </c>
      <c r="Q232" s="31" t="s">
        <v>65</v>
      </c>
      <c r="R232" s="31" t="s">
        <v>65</v>
      </c>
      <c r="S232" s="31" t="s">
        <v>65</v>
      </c>
      <c r="T232" s="31" t="s">
        <v>65</v>
      </c>
      <c r="U232" s="31" t="s">
        <v>65</v>
      </c>
    </row>
    <row r="233" spans="1:21" x14ac:dyDescent="0.25">
      <c r="A233" s="20">
        <v>8</v>
      </c>
      <c r="B233" s="31">
        <v>35998</v>
      </c>
      <c r="C233" s="20" t="s">
        <v>385</v>
      </c>
      <c r="D233" s="32"/>
      <c r="E233" s="32"/>
      <c r="F233" s="31" t="s">
        <v>18</v>
      </c>
      <c r="G233" s="33" t="s">
        <v>20</v>
      </c>
      <c r="H233" s="21" t="s">
        <v>593</v>
      </c>
      <c r="I233" s="34">
        <v>19876</v>
      </c>
      <c r="J233" s="34">
        <v>19876</v>
      </c>
      <c r="K233" s="35">
        <v>110</v>
      </c>
      <c r="L233" s="35">
        <v>0</v>
      </c>
      <c r="M233" s="35">
        <f>Table2[[#This Row],[Total Pages]]</f>
        <v>110</v>
      </c>
      <c r="N233" s="35">
        <v>0</v>
      </c>
      <c r="O233" s="31" t="s">
        <v>65</v>
      </c>
      <c r="P233" s="31" t="s">
        <v>65</v>
      </c>
      <c r="Q233" s="31" t="s">
        <v>65</v>
      </c>
      <c r="R233" s="31" t="s">
        <v>65</v>
      </c>
      <c r="S233" s="31" t="s">
        <v>65</v>
      </c>
      <c r="T233" s="31" t="s">
        <v>65</v>
      </c>
      <c r="U233" s="31" t="s">
        <v>65</v>
      </c>
    </row>
    <row r="234" spans="1:21" ht="47.25" x14ac:dyDescent="0.25">
      <c r="A234" s="20">
        <v>8</v>
      </c>
      <c r="B234" s="31">
        <v>36005</v>
      </c>
      <c r="C234" s="20" t="s">
        <v>385</v>
      </c>
      <c r="D234" s="32"/>
      <c r="E234" s="32"/>
      <c r="F234" s="31" t="s">
        <v>18</v>
      </c>
      <c r="G234" s="33" t="s">
        <v>20</v>
      </c>
      <c r="H234" s="21" t="s">
        <v>594</v>
      </c>
      <c r="I234" s="34">
        <v>18169</v>
      </c>
      <c r="J234" s="34">
        <v>18169</v>
      </c>
      <c r="K234" s="35"/>
      <c r="L234" s="35">
        <v>0</v>
      </c>
      <c r="M234" s="35">
        <f>Table2[[#This Row],[Total Pages]]</f>
        <v>0</v>
      </c>
      <c r="N234" s="35">
        <v>0</v>
      </c>
      <c r="O234" s="31" t="s">
        <v>65</v>
      </c>
      <c r="P234" s="31" t="s">
        <v>65</v>
      </c>
      <c r="Q234" s="31" t="s">
        <v>65</v>
      </c>
      <c r="R234" s="31" t="s">
        <v>65</v>
      </c>
      <c r="S234" s="31" t="s">
        <v>65</v>
      </c>
      <c r="T234" s="31" t="s">
        <v>65</v>
      </c>
      <c r="U234" s="31" t="s">
        <v>65</v>
      </c>
    </row>
    <row r="235" spans="1:21" ht="31.5" x14ac:dyDescent="0.25">
      <c r="A235" s="20">
        <v>8</v>
      </c>
      <c r="B235" s="31">
        <v>36007</v>
      </c>
      <c r="C235" s="20" t="s">
        <v>385</v>
      </c>
      <c r="D235" s="32"/>
      <c r="E235" s="32"/>
      <c r="F235" s="31" t="s">
        <v>18</v>
      </c>
      <c r="G235" s="33" t="s">
        <v>20</v>
      </c>
      <c r="H235" s="21" t="s">
        <v>595</v>
      </c>
      <c r="I235" s="34">
        <v>17023</v>
      </c>
      <c r="J235" s="34">
        <v>17023</v>
      </c>
      <c r="K235" s="35">
        <v>3</v>
      </c>
      <c r="L235" s="35">
        <v>0</v>
      </c>
      <c r="M235" s="35">
        <f>Table2[[#This Row],[Total Pages]]</f>
        <v>3</v>
      </c>
      <c r="N235" s="35">
        <v>0</v>
      </c>
      <c r="O235" s="31" t="s">
        <v>65</v>
      </c>
      <c r="P235" s="31" t="s">
        <v>65</v>
      </c>
      <c r="Q235" s="31" t="s">
        <v>65</v>
      </c>
      <c r="R235" s="31" t="s">
        <v>65</v>
      </c>
      <c r="S235" s="31" t="s">
        <v>65</v>
      </c>
      <c r="T235" s="31" t="s">
        <v>65</v>
      </c>
      <c r="U235" s="31" t="s">
        <v>65</v>
      </c>
    </row>
    <row r="236" spans="1:21" x14ac:dyDescent="0.25">
      <c r="A236" s="20">
        <v>8</v>
      </c>
      <c r="B236" s="31">
        <v>36056</v>
      </c>
      <c r="C236" s="20" t="s">
        <v>385</v>
      </c>
      <c r="D236" s="32"/>
      <c r="E236" s="32"/>
      <c r="F236" s="31" t="s">
        <v>18</v>
      </c>
      <c r="G236" s="33" t="s">
        <v>20</v>
      </c>
      <c r="H236" s="21" t="s">
        <v>596</v>
      </c>
      <c r="I236" s="34">
        <v>18809</v>
      </c>
      <c r="J236" s="34">
        <v>18809</v>
      </c>
      <c r="K236" s="35">
        <v>5</v>
      </c>
      <c r="L236" s="35">
        <v>0</v>
      </c>
      <c r="M236" s="35">
        <f>Table2[[#This Row],[Total Pages]]</f>
        <v>5</v>
      </c>
      <c r="N236" s="35">
        <v>0</v>
      </c>
      <c r="O236" s="31" t="s">
        <v>65</v>
      </c>
      <c r="P236" s="31" t="s">
        <v>65</v>
      </c>
      <c r="Q236" s="31" t="s">
        <v>65</v>
      </c>
      <c r="R236" s="31" t="s">
        <v>65</v>
      </c>
      <c r="S236" s="31" t="s">
        <v>65</v>
      </c>
      <c r="T236" s="31" t="s">
        <v>65</v>
      </c>
      <c r="U236" s="31" t="s">
        <v>65</v>
      </c>
    </row>
    <row r="237" spans="1:21" ht="47.25" x14ac:dyDescent="0.25">
      <c r="A237" s="20">
        <v>8</v>
      </c>
      <c r="B237" s="31">
        <v>36059</v>
      </c>
      <c r="C237" s="20" t="s">
        <v>385</v>
      </c>
      <c r="D237" s="32"/>
      <c r="E237" s="32"/>
      <c r="F237" s="31" t="s">
        <v>18</v>
      </c>
      <c r="G237" s="33" t="s">
        <v>20</v>
      </c>
      <c r="H237" s="21" t="s">
        <v>597</v>
      </c>
      <c r="I237" s="34">
        <v>21272</v>
      </c>
      <c r="J237" s="34">
        <v>21272</v>
      </c>
      <c r="K237" s="35">
        <v>38</v>
      </c>
      <c r="L237" s="35">
        <v>0</v>
      </c>
      <c r="M237" s="35">
        <f>Table2[[#This Row],[Total Pages]]</f>
        <v>38</v>
      </c>
      <c r="N237" s="35">
        <v>0</v>
      </c>
      <c r="O237" s="31" t="s">
        <v>65</v>
      </c>
      <c r="P237" s="31" t="s">
        <v>65</v>
      </c>
      <c r="Q237" s="31" t="s">
        <v>65</v>
      </c>
      <c r="R237" s="31" t="s">
        <v>65</v>
      </c>
      <c r="S237" s="31" t="s">
        <v>65</v>
      </c>
      <c r="T237" s="31" t="s">
        <v>65</v>
      </c>
      <c r="U237" s="31" t="s">
        <v>65</v>
      </c>
    </row>
    <row r="238" spans="1:21" ht="47.25" x14ac:dyDescent="0.25">
      <c r="A238" s="20">
        <v>8</v>
      </c>
      <c r="B238" s="31">
        <v>36151</v>
      </c>
      <c r="C238" s="20" t="s">
        <v>385</v>
      </c>
      <c r="D238" s="32"/>
      <c r="E238" s="32"/>
      <c r="F238" s="31" t="s">
        <v>18</v>
      </c>
      <c r="G238" s="33" t="s">
        <v>20</v>
      </c>
      <c r="H238" s="21" t="s">
        <v>686</v>
      </c>
      <c r="I238" s="34">
        <v>17168</v>
      </c>
      <c r="J238" s="34">
        <v>17532</v>
      </c>
      <c r="K238" s="35">
        <v>150</v>
      </c>
      <c r="L238" s="35">
        <v>0</v>
      </c>
      <c r="M238" s="35">
        <f>Table2[[#This Row],[Total Pages]]</f>
        <v>150</v>
      </c>
      <c r="N238" s="35">
        <v>0</v>
      </c>
      <c r="O238" s="31" t="s">
        <v>65</v>
      </c>
      <c r="P238" s="31" t="s">
        <v>65</v>
      </c>
      <c r="Q238" s="31" t="s">
        <v>65</v>
      </c>
      <c r="R238" s="31" t="s">
        <v>65</v>
      </c>
      <c r="S238" s="31" t="s">
        <v>65</v>
      </c>
      <c r="T238" s="31" t="s">
        <v>65</v>
      </c>
      <c r="U238" s="31" t="s">
        <v>65</v>
      </c>
    </row>
    <row r="239" spans="1:21" ht="31.5" x14ac:dyDescent="0.25">
      <c r="A239" s="20">
        <v>8</v>
      </c>
      <c r="B239" s="31">
        <v>36209</v>
      </c>
      <c r="C239" s="20" t="s">
        <v>385</v>
      </c>
      <c r="D239" s="32"/>
      <c r="E239" s="32"/>
      <c r="F239" s="31" t="s">
        <v>18</v>
      </c>
      <c r="G239" s="33" t="s">
        <v>20</v>
      </c>
      <c r="H239" s="21" t="s">
        <v>598</v>
      </c>
      <c r="I239" s="34">
        <v>16938</v>
      </c>
      <c r="J239" s="34">
        <v>16938</v>
      </c>
      <c r="K239" s="35">
        <v>82</v>
      </c>
      <c r="L239" s="35">
        <v>0</v>
      </c>
      <c r="M239" s="35">
        <f>Table2[[#This Row],[Total Pages]]</f>
        <v>82</v>
      </c>
      <c r="N239" s="35">
        <v>0</v>
      </c>
      <c r="O239" s="31" t="s">
        <v>65</v>
      </c>
      <c r="P239" s="31" t="s">
        <v>65</v>
      </c>
      <c r="Q239" s="31" t="s">
        <v>65</v>
      </c>
      <c r="R239" s="31" t="s">
        <v>65</v>
      </c>
      <c r="S239" s="31" t="s">
        <v>65</v>
      </c>
      <c r="T239" s="31" t="s">
        <v>65</v>
      </c>
      <c r="U239" s="31" t="s">
        <v>65</v>
      </c>
    </row>
    <row r="240" spans="1:21" ht="31.5" x14ac:dyDescent="0.25">
      <c r="A240" s="20">
        <v>8</v>
      </c>
      <c r="B240" s="31">
        <v>36227</v>
      </c>
      <c r="C240" s="20" t="s">
        <v>385</v>
      </c>
      <c r="D240" s="32"/>
      <c r="E240" s="32"/>
      <c r="F240" s="31" t="s">
        <v>18</v>
      </c>
      <c r="G240" s="33" t="s">
        <v>20</v>
      </c>
      <c r="H240" s="21" t="s">
        <v>599</v>
      </c>
      <c r="I240" s="34">
        <v>17051</v>
      </c>
      <c r="J240" s="34">
        <v>17051</v>
      </c>
      <c r="K240" s="35">
        <v>100</v>
      </c>
      <c r="L240" s="35">
        <v>0</v>
      </c>
      <c r="M240" s="35">
        <f>Table2[[#This Row],[Total Pages]]</f>
        <v>100</v>
      </c>
      <c r="N240" s="35">
        <v>0</v>
      </c>
      <c r="O240" s="31" t="s">
        <v>65</v>
      </c>
      <c r="P240" s="31" t="s">
        <v>65</v>
      </c>
      <c r="Q240" s="31" t="s">
        <v>65</v>
      </c>
      <c r="R240" s="31" t="s">
        <v>65</v>
      </c>
      <c r="S240" s="31" t="s">
        <v>65</v>
      </c>
      <c r="T240" s="31" t="s">
        <v>65</v>
      </c>
      <c r="U240" s="31" t="s">
        <v>65</v>
      </c>
    </row>
    <row r="241" spans="1:21" ht="31.5" x14ac:dyDescent="0.25">
      <c r="A241" s="20">
        <v>8</v>
      </c>
      <c r="B241" s="31">
        <v>36229</v>
      </c>
      <c r="C241" s="20" t="s">
        <v>385</v>
      </c>
      <c r="D241" s="32"/>
      <c r="E241" s="32"/>
      <c r="F241" s="31" t="s">
        <v>18</v>
      </c>
      <c r="G241" s="33" t="s">
        <v>20</v>
      </c>
      <c r="H241" s="21" t="s">
        <v>599</v>
      </c>
      <c r="I241" s="34">
        <v>20210</v>
      </c>
      <c r="J241" s="34">
        <v>20210</v>
      </c>
      <c r="K241" s="35">
        <v>150</v>
      </c>
      <c r="L241" s="35">
        <v>0</v>
      </c>
      <c r="M241" s="35">
        <f>Table2[[#This Row],[Total Pages]]</f>
        <v>150</v>
      </c>
      <c r="N241" s="35">
        <v>0</v>
      </c>
      <c r="O241" s="31" t="s">
        <v>65</v>
      </c>
      <c r="P241" s="31" t="s">
        <v>65</v>
      </c>
      <c r="Q241" s="31" t="s">
        <v>65</v>
      </c>
      <c r="R241" s="31" t="s">
        <v>65</v>
      </c>
      <c r="S241" s="31" t="s">
        <v>65</v>
      </c>
      <c r="T241" s="31" t="s">
        <v>65</v>
      </c>
      <c r="U241" s="31" t="s">
        <v>65</v>
      </c>
    </row>
    <row r="242" spans="1:21" ht="31.5" x14ac:dyDescent="0.25">
      <c r="A242" s="20">
        <v>8</v>
      </c>
      <c r="B242" s="31">
        <v>36234</v>
      </c>
      <c r="C242" s="20" t="s">
        <v>385</v>
      </c>
      <c r="D242" s="32"/>
      <c r="E242" s="32"/>
      <c r="F242" s="31" t="s">
        <v>18</v>
      </c>
      <c r="G242" s="33" t="s">
        <v>20</v>
      </c>
      <c r="H242" s="21" t="s">
        <v>599</v>
      </c>
      <c r="I242" s="34">
        <v>18282</v>
      </c>
      <c r="J242" s="34">
        <v>18282</v>
      </c>
      <c r="K242" s="35">
        <v>11</v>
      </c>
      <c r="L242" s="35">
        <v>0</v>
      </c>
      <c r="M242" s="35">
        <f>Table2[[#This Row],[Total Pages]]</f>
        <v>11</v>
      </c>
      <c r="N242" s="35">
        <v>0</v>
      </c>
      <c r="O242" s="31" t="s">
        <v>65</v>
      </c>
      <c r="P242" s="31" t="s">
        <v>65</v>
      </c>
      <c r="Q242" s="31" t="s">
        <v>65</v>
      </c>
      <c r="R242" s="31" t="s">
        <v>65</v>
      </c>
      <c r="S242" s="31" t="s">
        <v>65</v>
      </c>
      <c r="T242" s="31" t="s">
        <v>65</v>
      </c>
      <c r="U242" s="31" t="s">
        <v>65</v>
      </c>
    </row>
    <row r="243" spans="1:21" ht="31.5" x14ac:dyDescent="0.25">
      <c r="A243" s="20">
        <v>8</v>
      </c>
      <c r="B243" s="31">
        <v>36235</v>
      </c>
      <c r="C243" s="20" t="s">
        <v>385</v>
      </c>
      <c r="D243" s="32"/>
      <c r="E243" s="32"/>
      <c r="F243" s="31" t="s">
        <v>18</v>
      </c>
      <c r="G243" s="33" t="s">
        <v>20</v>
      </c>
      <c r="H243" s="21" t="s">
        <v>599</v>
      </c>
      <c r="I243" s="34">
        <v>16876</v>
      </c>
      <c r="J243" s="34">
        <v>16876</v>
      </c>
      <c r="K243" s="35">
        <v>39</v>
      </c>
      <c r="L243" s="35">
        <v>0</v>
      </c>
      <c r="M243" s="35">
        <f>Table2[[#This Row],[Total Pages]]</f>
        <v>39</v>
      </c>
      <c r="N243" s="35">
        <v>0</v>
      </c>
      <c r="O243" s="31" t="s">
        <v>65</v>
      </c>
      <c r="P243" s="31" t="s">
        <v>65</v>
      </c>
      <c r="Q243" s="31" t="s">
        <v>65</v>
      </c>
      <c r="R243" s="31" t="s">
        <v>65</v>
      </c>
      <c r="S243" s="31" t="s">
        <v>65</v>
      </c>
      <c r="T243" s="31" t="s">
        <v>65</v>
      </c>
      <c r="U243" s="31" t="s">
        <v>65</v>
      </c>
    </row>
    <row r="244" spans="1:21" ht="31.5" x14ac:dyDescent="0.25">
      <c r="A244" s="20">
        <v>8</v>
      </c>
      <c r="B244" s="31">
        <v>36236</v>
      </c>
      <c r="C244" s="20" t="s">
        <v>385</v>
      </c>
      <c r="D244" s="32"/>
      <c r="E244" s="32"/>
      <c r="F244" s="31" t="s">
        <v>18</v>
      </c>
      <c r="G244" s="33" t="s">
        <v>20</v>
      </c>
      <c r="H244" s="21" t="s">
        <v>599</v>
      </c>
      <c r="I244" s="34">
        <v>18487</v>
      </c>
      <c r="J244" s="34">
        <v>18487</v>
      </c>
      <c r="K244" s="35">
        <v>47</v>
      </c>
      <c r="L244" s="35">
        <v>0</v>
      </c>
      <c r="M244" s="35">
        <f>Table2[[#This Row],[Total Pages]]</f>
        <v>47</v>
      </c>
      <c r="N244" s="35">
        <v>0</v>
      </c>
      <c r="O244" s="31" t="s">
        <v>65</v>
      </c>
      <c r="P244" s="31" t="s">
        <v>65</v>
      </c>
      <c r="Q244" s="31" t="s">
        <v>65</v>
      </c>
      <c r="R244" s="31" t="s">
        <v>65</v>
      </c>
      <c r="S244" s="31" t="s">
        <v>65</v>
      </c>
      <c r="T244" s="31" t="s">
        <v>65</v>
      </c>
      <c r="U244" s="31" t="s">
        <v>65</v>
      </c>
    </row>
    <row r="245" spans="1:21" ht="31.5" x14ac:dyDescent="0.25">
      <c r="A245" s="20">
        <v>8</v>
      </c>
      <c r="B245" s="31">
        <v>36257</v>
      </c>
      <c r="C245" s="20" t="s">
        <v>385</v>
      </c>
      <c r="D245" s="32"/>
      <c r="E245" s="32"/>
      <c r="F245" s="31" t="s">
        <v>18</v>
      </c>
      <c r="G245" s="33" t="s">
        <v>20</v>
      </c>
      <c r="H245" s="21" t="s">
        <v>600</v>
      </c>
      <c r="I245" s="34">
        <v>18605</v>
      </c>
      <c r="J245" s="34">
        <v>18605</v>
      </c>
      <c r="K245" s="35">
        <v>125</v>
      </c>
      <c r="L245" s="35">
        <v>0</v>
      </c>
      <c r="M245" s="35">
        <f>Table2[[#This Row],[Total Pages]]</f>
        <v>125</v>
      </c>
      <c r="N245" s="35">
        <v>0</v>
      </c>
      <c r="O245" s="31" t="s">
        <v>65</v>
      </c>
      <c r="P245" s="31" t="s">
        <v>65</v>
      </c>
      <c r="Q245" s="31" t="s">
        <v>65</v>
      </c>
      <c r="R245" s="31" t="s">
        <v>65</v>
      </c>
      <c r="S245" s="31" t="s">
        <v>65</v>
      </c>
      <c r="T245" s="31" t="s">
        <v>65</v>
      </c>
      <c r="U245" s="31" t="s">
        <v>65</v>
      </c>
    </row>
    <row r="246" spans="1:21" ht="47.25" x14ac:dyDescent="0.25">
      <c r="A246" s="20">
        <v>8</v>
      </c>
      <c r="B246" s="31">
        <v>36296</v>
      </c>
      <c r="C246" s="20" t="s">
        <v>385</v>
      </c>
      <c r="D246" s="32"/>
      <c r="E246" s="32"/>
      <c r="F246" s="31" t="s">
        <v>18</v>
      </c>
      <c r="G246" s="33" t="s">
        <v>20</v>
      </c>
      <c r="H246" s="21" t="s">
        <v>604</v>
      </c>
      <c r="I246" s="34">
        <v>18107</v>
      </c>
      <c r="J246" s="34">
        <v>18107</v>
      </c>
      <c r="K246" s="35">
        <v>400</v>
      </c>
      <c r="L246" s="35">
        <v>0</v>
      </c>
      <c r="M246" s="35">
        <f>Table2[[#This Row],[Total Pages]]</f>
        <v>400</v>
      </c>
      <c r="N246" s="35">
        <v>0</v>
      </c>
      <c r="O246" s="31" t="s">
        <v>65</v>
      </c>
      <c r="P246" s="31" t="s">
        <v>65</v>
      </c>
      <c r="Q246" s="31" t="s">
        <v>65</v>
      </c>
      <c r="R246" s="31" t="s">
        <v>65</v>
      </c>
      <c r="S246" s="31" t="s">
        <v>65</v>
      </c>
      <c r="T246" s="31" t="s">
        <v>65</v>
      </c>
      <c r="U246" s="31" t="s">
        <v>65</v>
      </c>
    </row>
    <row r="247" spans="1:21" ht="31.5" x14ac:dyDescent="0.25">
      <c r="A247" s="20">
        <v>8</v>
      </c>
      <c r="B247" s="31">
        <v>36326</v>
      </c>
      <c r="C247" s="20" t="s">
        <v>385</v>
      </c>
      <c r="D247" s="32"/>
      <c r="E247" s="32"/>
      <c r="F247" s="31" t="s">
        <v>18</v>
      </c>
      <c r="G247" s="33" t="s">
        <v>20</v>
      </c>
      <c r="H247" s="21" t="s">
        <v>601</v>
      </c>
      <c r="I247" s="34">
        <v>22221</v>
      </c>
      <c r="J247" s="34">
        <v>22221</v>
      </c>
      <c r="K247" s="35">
        <v>143</v>
      </c>
      <c r="L247" s="35">
        <v>0</v>
      </c>
      <c r="M247" s="35">
        <f>Table2[[#This Row],[Total Pages]]</f>
        <v>143</v>
      </c>
      <c r="N247" s="35">
        <v>0</v>
      </c>
      <c r="O247" s="31" t="s">
        <v>65</v>
      </c>
      <c r="P247" s="31" t="s">
        <v>65</v>
      </c>
      <c r="Q247" s="31" t="s">
        <v>65</v>
      </c>
      <c r="R247" s="31" t="s">
        <v>65</v>
      </c>
      <c r="S247" s="31" t="s">
        <v>65</v>
      </c>
      <c r="T247" s="31" t="s">
        <v>65</v>
      </c>
      <c r="U247" s="31" t="s">
        <v>65</v>
      </c>
    </row>
    <row r="248" spans="1:21" ht="47.25" x14ac:dyDescent="0.25">
      <c r="A248" s="20">
        <v>8</v>
      </c>
      <c r="B248" s="31">
        <v>36500</v>
      </c>
      <c r="C248" s="20" t="s">
        <v>385</v>
      </c>
      <c r="D248" s="32"/>
      <c r="E248" s="32"/>
      <c r="F248" s="31" t="s">
        <v>18</v>
      </c>
      <c r="G248" s="33" t="s">
        <v>20</v>
      </c>
      <c r="H248" s="21" t="s">
        <v>667</v>
      </c>
      <c r="I248" s="34">
        <v>24654</v>
      </c>
      <c r="J248" s="34">
        <v>24654</v>
      </c>
      <c r="K248" s="35">
        <v>112</v>
      </c>
      <c r="L248" s="35">
        <v>0</v>
      </c>
      <c r="M248" s="35">
        <f>Table2[[#This Row],[Total Pages]]</f>
        <v>112</v>
      </c>
      <c r="N248" s="35">
        <v>0</v>
      </c>
      <c r="O248" s="31" t="s">
        <v>65</v>
      </c>
      <c r="P248" s="31" t="s">
        <v>65</v>
      </c>
      <c r="Q248" s="31" t="s">
        <v>65</v>
      </c>
      <c r="R248" s="31" t="s">
        <v>65</v>
      </c>
      <c r="S248" s="31" t="s">
        <v>65</v>
      </c>
      <c r="T248" s="31" t="s">
        <v>65</v>
      </c>
      <c r="U248" s="31" t="s">
        <v>65</v>
      </c>
    </row>
    <row r="249" spans="1:21" ht="47.25" x14ac:dyDescent="0.25">
      <c r="A249" s="20">
        <v>8</v>
      </c>
      <c r="B249" s="31">
        <v>36554</v>
      </c>
      <c r="C249" s="20" t="s">
        <v>385</v>
      </c>
      <c r="D249" s="32"/>
      <c r="E249" s="32"/>
      <c r="F249" s="31" t="s">
        <v>18</v>
      </c>
      <c r="G249" s="33" t="s">
        <v>45</v>
      </c>
      <c r="H249" s="21" t="s">
        <v>602</v>
      </c>
      <c r="I249" s="34">
        <v>19360</v>
      </c>
      <c r="J249" s="34">
        <v>19724</v>
      </c>
      <c r="K249" s="35">
        <v>315</v>
      </c>
      <c r="L249" s="35">
        <v>0</v>
      </c>
      <c r="M249" s="35">
        <f>Table2[[#This Row],[Total Pages]]</f>
        <v>315</v>
      </c>
      <c r="N249" s="35">
        <v>0</v>
      </c>
      <c r="O249" s="31" t="s">
        <v>65</v>
      </c>
      <c r="P249" s="31" t="s">
        <v>65</v>
      </c>
      <c r="Q249" s="31" t="s">
        <v>65</v>
      </c>
      <c r="R249" s="31" t="s">
        <v>65</v>
      </c>
      <c r="S249" s="31" t="s">
        <v>65</v>
      </c>
      <c r="T249" s="31" t="s">
        <v>65</v>
      </c>
      <c r="U249" s="31" t="s">
        <v>65</v>
      </c>
    </row>
    <row r="250" spans="1:21" ht="31.5" x14ac:dyDescent="0.25">
      <c r="A250" s="20">
        <v>8</v>
      </c>
      <c r="B250" s="31">
        <v>36712</v>
      </c>
      <c r="C250" s="20" t="s">
        <v>385</v>
      </c>
      <c r="D250" s="32"/>
      <c r="E250" s="32"/>
      <c r="F250" s="31" t="s">
        <v>18</v>
      </c>
      <c r="G250" s="33" t="s">
        <v>20</v>
      </c>
      <c r="H250" s="21" t="s">
        <v>603</v>
      </c>
      <c r="I250" s="34">
        <v>21327</v>
      </c>
      <c r="J250" s="34">
        <v>21327</v>
      </c>
      <c r="K250" s="35">
        <v>12</v>
      </c>
      <c r="L250" s="35">
        <v>0</v>
      </c>
      <c r="M250" s="35">
        <f>Table2[[#This Row],[Total Pages]]</f>
        <v>12</v>
      </c>
      <c r="N250" s="35">
        <v>0</v>
      </c>
      <c r="O250" s="31" t="s">
        <v>65</v>
      </c>
      <c r="P250" s="31" t="s">
        <v>65</v>
      </c>
      <c r="Q250" s="31" t="s">
        <v>65</v>
      </c>
      <c r="R250" s="31" t="s">
        <v>65</v>
      </c>
      <c r="S250" s="31" t="s">
        <v>65</v>
      </c>
      <c r="T250" s="31" t="s">
        <v>65</v>
      </c>
      <c r="U250" s="31" t="s">
        <v>65</v>
      </c>
    </row>
    <row r="251" spans="1:21" ht="31.5" x14ac:dyDescent="0.25">
      <c r="A251" s="20">
        <v>8</v>
      </c>
      <c r="B251" s="31">
        <v>36743</v>
      </c>
      <c r="C251" s="20" t="s">
        <v>385</v>
      </c>
      <c r="D251" s="32"/>
      <c r="E251" s="32"/>
      <c r="F251" s="31" t="s">
        <v>18</v>
      </c>
      <c r="G251" s="33" t="s">
        <v>20</v>
      </c>
      <c r="H251" s="21" t="s">
        <v>605</v>
      </c>
      <c r="I251" s="34">
        <v>20845</v>
      </c>
      <c r="J251" s="34">
        <v>20845</v>
      </c>
      <c r="K251" s="35">
        <v>24</v>
      </c>
      <c r="L251" s="35">
        <v>0</v>
      </c>
      <c r="M251" s="35">
        <f>Table2[[#This Row],[Total Pages]]</f>
        <v>24</v>
      </c>
      <c r="N251" s="35">
        <v>0</v>
      </c>
      <c r="O251" s="31" t="s">
        <v>65</v>
      </c>
      <c r="P251" s="31" t="s">
        <v>65</v>
      </c>
      <c r="Q251" s="31" t="s">
        <v>65</v>
      </c>
      <c r="R251" s="31" t="s">
        <v>65</v>
      </c>
      <c r="S251" s="31" t="s">
        <v>65</v>
      </c>
      <c r="T251" s="31" t="s">
        <v>65</v>
      </c>
      <c r="U251" s="31" t="s">
        <v>65</v>
      </c>
    </row>
    <row r="252" spans="1:21" x14ac:dyDescent="0.25">
      <c r="A252" s="20">
        <v>8</v>
      </c>
      <c r="B252" s="31">
        <v>36912</v>
      </c>
      <c r="C252" s="20" t="s">
        <v>385</v>
      </c>
      <c r="D252" s="32"/>
      <c r="E252" s="32"/>
      <c r="F252" s="31" t="s">
        <v>18</v>
      </c>
      <c r="G252" s="33" t="s">
        <v>20</v>
      </c>
      <c r="H252" s="21" t="s">
        <v>606</v>
      </c>
      <c r="I252" s="34">
        <v>21113</v>
      </c>
      <c r="J252" s="34">
        <v>21113</v>
      </c>
      <c r="K252" s="35">
        <v>176</v>
      </c>
      <c r="L252" s="35">
        <v>0</v>
      </c>
      <c r="M252" s="35">
        <f>Table2[[#This Row],[Total Pages]]</f>
        <v>176</v>
      </c>
      <c r="N252" s="35">
        <v>0</v>
      </c>
      <c r="O252" s="31" t="s">
        <v>65</v>
      </c>
      <c r="P252" s="31" t="s">
        <v>65</v>
      </c>
      <c r="Q252" s="31" t="s">
        <v>65</v>
      </c>
      <c r="R252" s="31" t="s">
        <v>65</v>
      </c>
      <c r="S252" s="31" t="s">
        <v>65</v>
      </c>
      <c r="T252" s="31" t="s">
        <v>65</v>
      </c>
      <c r="U252" s="31" t="s">
        <v>65</v>
      </c>
    </row>
    <row r="253" spans="1:21" x14ac:dyDescent="0.25">
      <c r="A253" s="20">
        <v>8</v>
      </c>
      <c r="B253" s="31">
        <v>36913</v>
      </c>
      <c r="C253" s="20" t="s">
        <v>385</v>
      </c>
      <c r="D253" s="32"/>
      <c r="E253" s="32"/>
      <c r="F253" s="31" t="s">
        <v>18</v>
      </c>
      <c r="G253" s="33" t="s">
        <v>20</v>
      </c>
      <c r="H253" s="21" t="s">
        <v>607</v>
      </c>
      <c r="I253" s="34">
        <v>21753</v>
      </c>
      <c r="J253" s="34">
        <v>21753</v>
      </c>
      <c r="K253" s="35">
        <v>55</v>
      </c>
      <c r="L253" s="35">
        <v>0</v>
      </c>
      <c r="M253" s="35">
        <f>Table2[[#This Row],[Total Pages]]</f>
        <v>55</v>
      </c>
      <c r="N253" s="35">
        <v>0</v>
      </c>
      <c r="O253" s="31" t="s">
        <v>65</v>
      </c>
      <c r="P253" s="31" t="s">
        <v>65</v>
      </c>
      <c r="Q253" s="31" t="s">
        <v>65</v>
      </c>
      <c r="R253" s="31" t="s">
        <v>65</v>
      </c>
      <c r="S253" s="31" t="s">
        <v>65</v>
      </c>
      <c r="T253" s="31" t="s">
        <v>65</v>
      </c>
      <c r="U253" s="31" t="s">
        <v>65</v>
      </c>
    </row>
    <row r="254" spans="1:21" x14ac:dyDescent="0.25">
      <c r="A254" s="20">
        <v>8</v>
      </c>
      <c r="B254" s="31">
        <v>36915</v>
      </c>
      <c r="C254" s="20" t="s">
        <v>385</v>
      </c>
      <c r="D254" s="32"/>
      <c r="E254" s="32"/>
      <c r="F254" s="31" t="s">
        <v>18</v>
      </c>
      <c r="G254" s="33" t="s">
        <v>20</v>
      </c>
      <c r="H254" s="21" t="s">
        <v>608</v>
      </c>
      <c r="I254" s="34">
        <v>22627</v>
      </c>
      <c r="J254" s="34">
        <v>22627</v>
      </c>
      <c r="K254" s="35">
        <v>91</v>
      </c>
      <c r="L254" s="35">
        <v>0</v>
      </c>
      <c r="M254" s="35">
        <f>Table2[[#This Row],[Total Pages]]</f>
        <v>91</v>
      </c>
      <c r="N254" s="35">
        <v>0</v>
      </c>
      <c r="O254" s="31" t="s">
        <v>65</v>
      </c>
      <c r="P254" s="31" t="s">
        <v>65</v>
      </c>
      <c r="Q254" s="31" t="s">
        <v>65</v>
      </c>
      <c r="R254" s="31" t="s">
        <v>65</v>
      </c>
      <c r="S254" s="31" t="s">
        <v>65</v>
      </c>
      <c r="T254" s="31" t="s">
        <v>65</v>
      </c>
      <c r="U254" s="31" t="s">
        <v>65</v>
      </c>
    </row>
    <row r="255" spans="1:21" x14ac:dyDescent="0.25">
      <c r="A255" s="20">
        <v>8</v>
      </c>
      <c r="B255" s="31">
        <v>36916</v>
      </c>
      <c r="C255" s="20" t="s">
        <v>385</v>
      </c>
      <c r="D255" s="32"/>
      <c r="E255" s="32"/>
      <c r="F255" s="31" t="s">
        <v>18</v>
      </c>
      <c r="G255" s="33" t="s">
        <v>20</v>
      </c>
      <c r="H255" s="21" t="s">
        <v>609</v>
      </c>
      <c r="I255" s="34">
        <v>21850</v>
      </c>
      <c r="J255" s="34">
        <v>21850</v>
      </c>
      <c r="K255" s="35">
        <v>62</v>
      </c>
      <c r="L255" s="35">
        <v>0</v>
      </c>
      <c r="M255" s="35">
        <f>Table2[[#This Row],[Total Pages]]</f>
        <v>62</v>
      </c>
      <c r="N255" s="35">
        <v>0</v>
      </c>
      <c r="O255" s="31" t="s">
        <v>65</v>
      </c>
      <c r="P255" s="31" t="s">
        <v>65</v>
      </c>
      <c r="Q255" s="31" t="s">
        <v>65</v>
      </c>
      <c r="R255" s="31" t="s">
        <v>65</v>
      </c>
      <c r="S255" s="31" t="s">
        <v>65</v>
      </c>
      <c r="T255" s="31" t="s">
        <v>65</v>
      </c>
      <c r="U255" s="31" t="s">
        <v>65</v>
      </c>
    </row>
    <row r="256" spans="1:21" ht="31.5" x14ac:dyDescent="0.25">
      <c r="A256" s="20">
        <v>8</v>
      </c>
      <c r="B256" s="31">
        <v>36918</v>
      </c>
      <c r="C256" s="20" t="s">
        <v>385</v>
      </c>
      <c r="D256" s="32"/>
      <c r="E256" s="32"/>
      <c r="F256" s="31" t="s">
        <v>18</v>
      </c>
      <c r="G256" s="33" t="s">
        <v>20</v>
      </c>
      <c r="H256" s="21" t="s">
        <v>610</v>
      </c>
      <c r="I256" s="34">
        <v>21916</v>
      </c>
      <c r="J256" s="34">
        <v>22281</v>
      </c>
      <c r="K256" s="35">
        <v>89</v>
      </c>
      <c r="L256" s="35">
        <v>0</v>
      </c>
      <c r="M256" s="35">
        <f>Table2[[#This Row],[Total Pages]]</f>
        <v>89</v>
      </c>
      <c r="N256" s="35">
        <v>0</v>
      </c>
      <c r="O256" s="31" t="s">
        <v>65</v>
      </c>
      <c r="P256" s="31" t="s">
        <v>65</v>
      </c>
      <c r="Q256" s="31" t="s">
        <v>65</v>
      </c>
      <c r="R256" s="31" t="s">
        <v>65</v>
      </c>
      <c r="S256" s="31" t="s">
        <v>65</v>
      </c>
      <c r="T256" s="31" t="s">
        <v>65</v>
      </c>
      <c r="U256" s="31" t="s">
        <v>65</v>
      </c>
    </row>
    <row r="257" spans="1:21" ht="31.5" x14ac:dyDescent="0.25">
      <c r="A257" s="20">
        <v>8</v>
      </c>
      <c r="B257" s="31">
        <v>36920</v>
      </c>
      <c r="C257" s="20" t="s">
        <v>385</v>
      </c>
      <c r="D257" s="32"/>
      <c r="E257" s="32"/>
      <c r="F257" s="31" t="s">
        <v>18</v>
      </c>
      <c r="G257" s="33" t="s">
        <v>20</v>
      </c>
      <c r="H257" s="21" t="s">
        <v>611</v>
      </c>
      <c r="I257" s="34">
        <v>21916</v>
      </c>
      <c r="J257" s="34">
        <v>22281</v>
      </c>
      <c r="K257" s="35">
        <v>25</v>
      </c>
      <c r="L257" s="35">
        <v>0</v>
      </c>
      <c r="M257" s="35">
        <f>Table2[[#This Row],[Total Pages]]</f>
        <v>25</v>
      </c>
      <c r="N257" s="35">
        <v>0</v>
      </c>
      <c r="O257" s="31" t="s">
        <v>65</v>
      </c>
      <c r="P257" s="31" t="s">
        <v>65</v>
      </c>
      <c r="Q257" s="31" t="s">
        <v>65</v>
      </c>
      <c r="R257" s="31" t="s">
        <v>65</v>
      </c>
      <c r="S257" s="31" t="s">
        <v>65</v>
      </c>
      <c r="T257" s="31" t="s">
        <v>65</v>
      </c>
      <c r="U257" s="31" t="s">
        <v>65</v>
      </c>
    </row>
    <row r="258" spans="1:21" x14ac:dyDescent="0.25">
      <c r="A258" s="20">
        <v>8</v>
      </c>
      <c r="B258" s="31">
        <v>36923</v>
      </c>
      <c r="C258" s="20" t="s">
        <v>385</v>
      </c>
      <c r="D258" s="32"/>
      <c r="E258" s="32"/>
      <c r="F258" s="31" t="s">
        <v>18</v>
      </c>
      <c r="G258" s="33" t="s">
        <v>20</v>
      </c>
      <c r="H258" s="21" t="s">
        <v>612</v>
      </c>
      <c r="I258" s="34">
        <v>21916</v>
      </c>
      <c r="J258" s="34">
        <v>22281</v>
      </c>
      <c r="K258" s="35">
        <v>34</v>
      </c>
      <c r="L258" s="35">
        <v>0</v>
      </c>
      <c r="M258" s="35">
        <f>Table2[[#This Row],[Total Pages]]</f>
        <v>34</v>
      </c>
      <c r="N258" s="35">
        <v>0</v>
      </c>
      <c r="O258" s="31" t="s">
        <v>65</v>
      </c>
      <c r="P258" s="31" t="s">
        <v>65</v>
      </c>
      <c r="Q258" s="31" t="s">
        <v>65</v>
      </c>
      <c r="R258" s="31" t="s">
        <v>65</v>
      </c>
      <c r="S258" s="31" t="s">
        <v>65</v>
      </c>
      <c r="T258" s="31" t="s">
        <v>65</v>
      </c>
      <c r="U258" s="31" t="s">
        <v>65</v>
      </c>
    </row>
    <row r="259" spans="1:21" ht="31.5" x14ac:dyDescent="0.25">
      <c r="A259" s="20">
        <v>8</v>
      </c>
      <c r="B259" s="31">
        <v>36924</v>
      </c>
      <c r="C259" s="20" t="s">
        <v>385</v>
      </c>
      <c r="D259" s="32"/>
      <c r="E259" s="32"/>
      <c r="F259" s="31" t="s">
        <v>18</v>
      </c>
      <c r="G259" s="33" t="s">
        <v>20</v>
      </c>
      <c r="H259" s="21" t="s">
        <v>613</v>
      </c>
      <c r="I259" s="34">
        <v>21916</v>
      </c>
      <c r="J259" s="34">
        <v>22281</v>
      </c>
      <c r="K259" s="35">
        <v>22</v>
      </c>
      <c r="L259" s="35">
        <v>0</v>
      </c>
      <c r="M259" s="35">
        <f>Table2[[#This Row],[Total Pages]]</f>
        <v>22</v>
      </c>
      <c r="N259" s="35">
        <v>0</v>
      </c>
      <c r="O259" s="31" t="s">
        <v>65</v>
      </c>
      <c r="P259" s="31" t="s">
        <v>65</v>
      </c>
      <c r="Q259" s="31" t="s">
        <v>65</v>
      </c>
      <c r="R259" s="31" t="s">
        <v>65</v>
      </c>
      <c r="S259" s="31" t="s">
        <v>65</v>
      </c>
      <c r="T259" s="31" t="s">
        <v>65</v>
      </c>
      <c r="U259" s="31" t="s">
        <v>65</v>
      </c>
    </row>
    <row r="260" spans="1:21" ht="31.5" x14ac:dyDescent="0.25">
      <c r="A260" s="20">
        <v>8</v>
      </c>
      <c r="B260" s="31">
        <v>36927</v>
      </c>
      <c r="C260" s="20" t="s">
        <v>385</v>
      </c>
      <c r="D260" s="32"/>
      <c r="E260" s="32"/>
      <c r="F260" s="31" t="s">
        <v>18</v>
      </c>
      <c r="G260" s="33" t="s">
        <v>20</v>
      </c>
      <c r="H260" s="21" t="s">
        <v>692</v>
      </c>
      <c r="I260" s="34">
        <v>21916</v>
      </c>
      <c r="J260" s="34">
        <v>22281</v>
      </c>
      <c r="K260" s="35">
        <v>46</v>
      </c>
      <c r="L260" s="35">
        <v>0</v>
      </c>
      <c r="M260" s="35">
        <f>Table2[[#This Row],[Total Pages]]</f>
        <v>46</v>
      </c>
      <c r="N260" s="35">
        <v>0</v>
      </c>
      <c r="O260" s="31" t="s">
        <v>65</v>
      </c>
      <c r="P260" s="31" t="s">
        <v>65</v>
      </c>
      <c r="Q260" s="31" t="s">
        <v>65</v>
      </c>
      <c r="R260" s="31" t="s">
        <v>65</v>
      </c>
      <c r="S260" s="31" t="s">
        <v>65</v>
      </c>
      <c r="T260" s="31" t="s">
        <v>65</v>
      </c>
      <c r="U260" s="31" t="s">
        <v>65</v>
      </c>
    </row>
    <row r="261" spans="1:21" x14ac:dyDescent="0.25">
      <c r="A261" s="62">
        <v>9</v>
      </c>
      <c r="B261" s="63"/>
      <c r="C261" s="20" t="s">
        <v>22</v>
      </c>
      <c r="D261" s="32"/>
      <c r="E261" s="64">
        <v>1</v>
      </c>
      <c r="F261" s="31"/>
      <c r="G261" s="33"/>
      <c r="H261" s="65"/>
      <c r="I261" s="34"/>
      <c r="J261" s="34"/>
      <c r="K261" s="56"/>
      <c r="L261" s="35"/>
      <c r="M261" s="56"/>
      <c r="N261" s="56"/>
      <c r="O261" s="31"/>
      <c r="P261" s="31"/>
      <c r="Q261" s="31"/>
      <c r="R261" s="66"/>
      <c r="S261" s="33"/>
      <c r="T261" s="33"/>
      <c r="U261" s="67"/>
    </row>
    <row r="262" spans="1:21" ht="31.5" x14ac:dyDescent="0.25">
      <c r="A262" s="20">
        <v>9</v>
      </c>
      <c r="B262" s="31">
        <v>36928</v>
      </c>
      <c r="C262" s="20" t="s">
        <v>385</v>
      </c>
      <c r="D262" s="32"/>
      <c r="E262" s="32"/>
      <c r="F262" s="31" t="s">
        <v>18</v>
      </c>
      <c r="G262" s="33" t="s">
        <v>20</v>
      </c>
      <c r="H262" s="21" t="s">
        <v>615</v>
      </c>
      <c r="I262" s="34">
        <v>21855</v>
      </c>
      <c r="J262" s="34">
        <v>21855</v>
      </c>
      <c r="K262" s="35">
        <v>48</v>
      </c>
      <c r="L262" s="35">
        <v>0</v>
      </c>
      <c r="M262" s="35">
        <f>Table2[[#This Row],[Total Pages]]</f>
        <v>48</v>
      </c>
      <c r="N262" s="35">
        <v>0</v>
      </c>
      <c r="O262" s="31" t="s">
        <v>65</v>
      </c>
      <c r="P262" s="31" t="s">
        <v>65</v>
      </c>
      <c r="Q262" s="31" t="s">
        <v>65</v>
      </c>
      <c r="R262" s="31" t="s">
        <v>65</v>
      </c>
      <c r="S262" s="31" t="s">
        <v>65</v>
      </c>
      <c r="T262" s="31" t="s">
        <v>65</v>
      </c>
      <c r="U262" s="31" t="s">
        <v>65</v>
      </c>
    </row>
    <row r="263" spans="1:21" ht="31.5" x14ac:dyDescent="0.25">
      <c r="A263" s="20">
        <v>9</v>
      </c>
      <c r="B263" s="31">
        <v>36929</v>
      </c>
      <c r="C263" s="20" t="s">
        <v>385</v>
      </c>
      <c r="D263" s="32"/>
      <c r="E263" s="32"/>
      <c r="F263" s="31" t="s">
        <v>18</v>
      </c>
      <c r="G263" s="33" t="s">
        <v>20</v>
      </c>
      <c r="H263" s="21" t="s">
        <v>614</v>
      </c>
      <c r="I263" s="34">
        <v>21916</v>
      </c>
      <c r="J263" s="34">
        <v>22281</v>
      </c>
      <c r="K263" s="72">
        <v>270</v>
      </c>
      <c r="L263" s="35">
        <v>0</v>
      </c>
      <c r="M263" s="35">
        <f>Table2[[#This Row],[Total Pages]]</f>
        <v>270</v>
      </c>
      <c r="N263" s="35">
        <v>0</v>
      </c>
      <c r="O263" s="31" t="s">
        <v>65</v>
      </c>
      <c r="P263" s="31" t="s">
        <v>65</v>
      </c>
      <c r="Q263" s="31" t="s">
        <v>65</v>
      </c>
      <c r="R263" s="31" t="s">
        <v>65</v>
      </c>
      <c r="S263" s="31" t="s">
        <v>65</v>
      </c>
      <c r="T263" s="31" t="s">
        <v>65</v>
      </c>
      <c r="U263" s="31" t="s">
        <v>65</v>
      </c>
    </row>
    <row r="264" spans="1:21" ht="31.5" x14ac:dyDescent="0.25">
      <c r="A264" s="20">
        <v>9</v>
      </c>
      <c r="B264" s="31">
        <v>36970</v>
      </c>
      <c r="C264" s="20" t="s">
        <v>385</v>
      </c>
      <c r="D264" s="32"/>
      <c r="E264" s="32"/>
      <c r="F264" s="31" t="s">
        <v>18</v>
      </c>
      <c r="G264" s="33" t="s">
        <v>20</v>
      </c>
      <c r="H264" s="21" t="s">
        <v>616</v>
      </c>
      <c r="I264" s="34">
        <v>21916</v>
      </c>
      <c r="J264" s="34">
        <v>22281</v>
      </c>
      <c r="K264" s="35">
        <v>36</v>
      </c>
      <c r="L264" s="35">
        <v>0</v>
      </c>
      <c r="M264" s="35">
        <f>Table2[[#This Row],[Total Pages]]</f>
        <v>36</v>
      </c>
      <c r="N264" s="35">
        <v>0</v>
      </c>
      <c r="O264" s="31" t="s">
        <v>65</v>
      </c>
      <c r="P264" s="31" t="s">
        <v>65</v>
      </c>
      <c r="Q264" s="31" t="s">
        <v>65</v>
      </c>
      <c r="R264" s="31" t="s">
        <v>65</v>
      </c>
      <c r="S264" s="31" t="s">
        <v>65</v>
      </c>
      <c r="T264" s="31" t="s">
        <v>65</v>
      </c>
      <c r="U264" s="31" t="s">
        <v>65</v>
      </c>
    </row>
    <row r="265" spans="1:21" x14ac:dyDescent="0.25">
      <c r="A265" s="20">
        <v>9</v>
      </c>
      <c r="B265" s="31">
        <v>36971</v>
      </c>
      <c r="C265" s="20" t="s">
        <v>385</v>
      </c>
      <c r="D265" s="32"/>
      <c r="E265" s="32"/>
      <c r="F265" s="31" t="s">
        <v>18</v>
      </c>
      <c r="G265" s="33" t="s">
        <v>20</v>
      </c>
      <c r="H265" s="21" t="s">
        <v>617</v>
      </c>
      <c r="I265" s="34">
        <v>21985</v>
      </c>
      <c r="J265" s="34">
        <v>21985</v>
      </c>
      <c r="K265" s="35">
        <v>24</v>
      </c>
      <c r="L265" s="35">
        <v>0</v>
      </c>
      <c r="M265" s="35">
        <f>Table2[[#This Row],[Total Pages]]</f>
        <v>24</v>
      </c>
      <c r="N265" s="35">
        <v>0</v>
      </c>
      <c r="O265" s="31" t="s">
        <v>65</v>
      </c>
      <c r="P265" s="31" t="s">
        <v>65</v>
      </c>
      <c r="Q265" s="31" t="s">
        <v>65</v>
      </c>
      <c r="R265" s="31" t="s">
        <v>65</v>
      </c>
      <c r="S265" s="31" t="s">
        <v>65</v>
      </c>
      <c r="T265" s="31" t="s">
        <v>65</v>
      </c>
      <c r="U265" s="31" t="s">
        <v>65</v>
      </c>
    </row>
    <row r="266" spans="1:21" x14ac:dyDescent="0.25">
      <c r="A266" s="20">
        <v>9</v>
      </c>
      <c r="B266" s="31">
        <v>36972</v>
      </c>
      <c r="C266" s="20" t="s">
        <v>385</v>
      </c>
      <c r="D266" s="32"/>
      <c r="E266" s="32"/>
      <c r="F266" s="31" t="s">
        <v>18</v>
      </c>
      <c r="G266" s="33" t="s">
        <v>20</v>
      </c>
      <c r="H266" s="21" t="s">
        <v>618</v>
      </c>
      <c r="I266" s="34">
        <v>21262</v>
      </c>
      <c r="J266" s="34">
        <v>21262</v>
      </c>
      <c r="K266" s="35">
        <v>25</v>
      </c>
      <c r="L266" s="35">
        <v>0</v>
      </c>
      <c r="M266" s="35">
        <f>Table2[[#This Row],[Total Pages]]</f>
        <v>25</v>
      </c>
      <c r="N266" s="35">
        <v>0</v>
      </c>
      <c r="O266" s="31" t="s">
        <v>65</v>
      </c>
      <c r="P266" s="31" t="s">
        <v>65</v>
      </c>
      <c r="Q266" s="31" t="s">
        <v>65</v>
      </c>
      <c r="R266" s="31" t="s">
        <v>65</v>
      </c>
      <c r="S266" s="31" t="s">
        <v>65</v>
      </c>
      <c r="T266" s="31" t="s">
        <v>65</v>
      </c>
      <c r="U266" s="31" t="s">
        <v>65</v>
      </c>
    </row>
    <row r="267" spans="1:21" ht="31.5" x14ac:dyDescent="0.25">
      <c r="A267" s="20">
        <v>9</v>
      </c>
      <c r="B267" s="31">
        <v>36973</v>
      </c>
      <c r="C267" s="20" t="s">
        <v>385</v>
      </c>
      <c r="D267" s="32"/>
      <c r="E267" s="32"/>
      <c r="F267" s="31" t="s">
        <v>18</v>
      </c>
      <c r="G267" s="33" t="s">
        <v>20</v>
      </c>
      <c r="H267" s="21" t="s">
        <v>619</v>
      </c>
      <c r="I267" s="34">
        <v>21916</v>
      </c>
      <c r="J267" s="34">
        <v>22281</v>
      </c>
      <c r="K267" s="35">
        <v>23</v>
      </c>
      <c r="L267" s="35">
        <v>0</v>
      </c>
      <c r="M267" s="35">
        <f>Table2[[#This Row],[Total Pages]]</f>
        <v>23</v>
      </c>
      <c r="N267" s="35">
        <v>0</v>
      </c>
      <c r="O267" s="31" t="s">
        <v>65</v>
      </c>
      <c r="P267" s="31" t="s">
        <v>65</v>
      </c>
      <c r="Q267" s="31" t="s">
        <v>65</v>
      </c>
      <c r="R267" s="31" t="s">
        <v>65</v>
      </c>
      <c r="S267" s="31" t="s">
        <v>65</v>
      </c>
      <c r="T267" s="31" t="s">
        <v>65</v>
      </c>
      <c r="U267" s="31" t="s">
        <v>65</v>
      </c>
    </row>
    <row r="268" spans="1:21" ht="31.5" x14ac:dyDescent="0.25">
      <c r="A268" s="20">
        <v>9</v>
      </c>
      <c r="B268" s="31">
        <v>36976</v>
      </c>
      <c r="C268" s="20" t="s">
        <v>385</v>
      </c>
      <c r="D268" s="32"/>
      <c r="E268" s="32"/>
      <c r="F268" s="31" t="s">
        <v>18</v>
      </c>
      <c r="G268" s="33" t="s">
        <v>20</v>
      </c>
      <c r="H268" s="21" t="s">
        <v>620</v>
      </c>
      <c r="I268" s="34">
        <v>21916</v>
      </c>
      <c r="J268" s="34">
        <v>22281</v>
      </c>
      <c r="K268" s="35">
        <v>37</v>
      </c>
      <c r="L268" s="35">
        <v>0</v>
      </c>
      <c r="M268" s="35">
        <f>Table2[[#This Row],[Total Pages]]</f>
        <v>37</v>
      </c>
      <c r="N268" s="35">
        <v>0</v>
      </c>
      <c r="O268" s="31" t="s">
        <v>65</v>
      </c>
      <c r="P268" s="31" t="s">
        <v>65</v>
      </c>
      <c r="Q268" s="31" t="s">
        <v>65</v>
      </c>
      <c r="R268" s="31" t="s">
        <v>65</v>
      </c>
      <c r="S268" s="31" t="s">
        <v>65</v>
      </c>
      <c r="T268" s="31" t="s">
        <v>65</v>
      </c>
      <c r="U268" s="31" t="s">
        <v>65</v>
      </c>
    </row>
    <row r="269" spans="1:21" ht="31.5" x14ac:dyDescent="0.25">
      <c r="A269" s="20">
        <v>9</v>
      </c>
      <c r="B269" s="31">
        <v>36977</v>
      </c>
      <c r="C269" s="20" t="s">
        <v>385</v>
      </c>
      <c r="D269" s="32"/>
      <c r="E269" s="32"/>
      <c r="F269" s="31" t="s">
        <v>18</v>
      </c>
      <c r="G269" s="33" t="s">
        <v>20</v>
      </c>
      <c r="H269" s="21" t="s">
        <v>621</v>
      </c>
      <c r="I269" s="34">
        <v>20486</v>
      </c>
      <c r="J269" s="34">
        <v>20486</v>
      </c>
      <c r="K269" s="35">
        <v>81</v>
      </c>
      <c r="L269" s="35">
        <v>0</v>
      </c>
      <c r="M269" s="35">
        <f>Table2[[#This Row],[Total Pages]]</f>
        <v>81</v>
      </c>
      <c r="N269" s="35">
        <v>0</v>
      </c>
      <c r="O269" s="31" t="s">
        <v>65</v>
      </c>
      <c r="P269" s="31" t="s">
        <v>65</v>
      </c>
      <c r="Q269" s="31" t="s">
        <v>65</v>
      </c>
      <c r="R269" s="31" t="s">
        <v>65</v>
      </c>
      <c r="S269" s="31" t="s">
        <v>65</v>
      </c>
      <c r="T269" s="31" t="s">
        <v>65</v>
      </c>
      <c r="U269" s="31"/>
    </row>
    <row r="270" spans="1:21" ht="31.5" x14ac:dyDescent="0.25">
      <c r="A270" s="20">
        <v>9</v>
      </c>
      <c r="B270" s="31">
        <v>36979</v>
      </c>
      <c r="C270" s="20" t="s">
        <v>385</v>
      </c>
      <c r="D270" s="32"/>
      <c r="E270" s="32"/>
      <c r="F270" s="31" t="s">
        <v>18</v>
      </c>
      <c r="G270" s="33" t="s">
        <v>20</v>
      </c>
      <c r="H270" s="21" t="s">
        <v>622</v>
      </c>
      <c r="I270" s="34">
        <v>21916</v>
      </c>
      <c r="J270" s="34">
        <v>22281</v>
      </c>
      <c r="K270" s="35">
        <v>33</v>
      </c>
      <c r="L270" s="35">
        <v>0</v>
      </c>
      <c r="M270" s="35">
        <f>Table2[[#This Row],[Total Pages]]</f>
        <v>33</v>
      </c>
      <c r="N270" s="35">
        <v>0</v>
      </c>
      <c r="O270" s="31" t="s">
        <v>65</v>
      </c>
      <c r="P270" s="31" t="s">
        <v>65</v>
      </c>
      <c r="Q270" s="31" t="s">
        <v>65</v>
      </c>
      <c r="R270" s="31" t="s">
        <v>65</v>
      </c>
      <c r="S270" s="31" t="s">
        <v>65</v>
      </c>
      <c r="T270" s="31" t="s">
        <v>65</v>
      </c>
      <c r="U270" s="31" t="s">
        <v>65</v>
      </c>
    </row>
    <row r="271" spans="1:21" ht="31.5" x14ac:dyDescent="0.25">
      <c r="A271" s="20">
        <v>9</v>
      </c>
      <c r="B271" s="31">
        <v>36980</v>
      </c>
      <c r="C271" s="20" t="s">
        <v>385</v>
      </c>
      <c r="D271" s="32"/>
      <c r="E271" s="32"/>
      <c r="F271" s="31" t="s">
        <v>18</v>
      </c>
      <c r="G271" s="33" t="s">
        <v>20</v>
      </c>
      <c r="H271" s="21" t="s">
        <v>623</v>
      </c>
      <c r="I271" s="34">
        <v>21916</v>
      </c>
      <c r="J271" s="34">
        <v>22281</v>
      </c>
      <c r="K271" s="35">
        <v>30</v>
      </c>
      <c r="L271" s="35">
        <v>0</v>
      </c>
      <c r="M271" s="35">
        <f>Table2[[#This Row],[Total Pages]]</f>
        <v>30</v>
      </c>
      <c r="N271" s="35">
        <v>0</v>
      </c>
      <c r="O271" s="31" t="s">
        <v>65</v>
      </c>
      <c r="P271" s="31" t="s">
        <v>65</v>
      </c>
      <c r="Q271" s="31" t="s">
        <v>65</v>
      </c>
      <c r="R271" s="31" t="s">
        <v>65</v>
      </c>
      <c r="S271" s="31" t="s">
        <v>65</v>
      </c>
      <c r="T271" s="31" t="s">
        <v>65</v>
      </c>
      <c r="U271" s="31" t="s">
        <v>65</v>
      </c>
    </row>
    <row r="272" spans="1:21" ht="63" x14ac:dyDescent="0.25">
      <c r="A272" s="20">
        <v>9</v>
      </c>
      <c r="B272" s="31">
        <v>37010</v>
      </c>
      <c r="C272" s="20" t="s">
        <v>385</v>
      </c>
      <c r="D272" s="32"/>
      <c r="E272" s="32"/>
      <c r="F272" s="31" t="s">
        <v>18</v>
      </c>
      <c r="G272" s="33" t="s">
        <v>20</v>
      </c>
      <c r="H272" s="21" t="s">
        <v>624</v>
      </c>
      <c r="I272" s="34">
        <v>18185</v>
      </c>
      <c r="J272" s="34">
        <v>18185</v>
      </c>
      <c r="K272" s="35">
        <v>40</v>
      </c>
      <c r="L272" s="35">
        <v>0</v>
      </c>
      <c r="M272" s="35">
        <f>Table2[[#This Row],[Total Pages]]</f>
        <v>40</v>
      </c>
      <c r="N272" s="35">
        <v>0</v>
      </c>
      <c r="O272" s="31" t="s">
        <v>65</v>
      </c>
      <c r="P272" s="31" t="s">
        <v>65</v>
      </c>
      <c r="Q272" s="31" t="s">
        <v>65</v>
      </c>
      <c r="R272" s="31" t="s">
        <v>65</v>
      </c>
      <c r="S272" s="31" t="s">
        <v>65</v>
      </c>
      <c r="T272" s="31" t="s">
        <v>65</v>
      </c>
      <c r="U272" s="31" t="s">
        <v>65</v>
      </c>
    </row>
    <row r="273" spans="1:21" x14ac:dyDescent="0.25">
      <c r="A273" s="20">
        <v>9</v>
      </c>
      <c r="B273" s="31">
        <v>37022</v>
      </c>
      <c r="C273" s="20" t="s">
        <v>385</v>
      </c>
      <c r="D273" s="32"/>
      <c r="E273" s="32"/>
      <c r="F273" s="31" t="s">
        <v>18</v>
      </c>
      <c r="G273" s="33" t="s">
        <v>20</v>
      </c>
      <c r="H273" s="21" t="s">
        <v>625</v>
      </c>
      <c r="I273" s="34">
        <v>18587</v>
      </c>
      <c r="J273" s="34">
        <v>18587</v>
      </c>
      <c r="K273" s="35">
        <v>119</v>
      </c>
      <c r="L273" s="35">
        <v>0</v>
      </c>
      <c r="M273" s="35">
        <f>Table2[[#This Row],[Total Pages]]</f>
        <v>119</v>
      </c>
      <c r="N273" s="35">
        <v>0</v>
      </c>
      <c r="O273" s="31" t="s">
        <v>65</v>
      </c>
      <c r="P273" s="31" t="s">
        <v>65</v>
      </c>
      <c r="Q273" s="31" t="s">
        <v>65</v>
      </c>
      <c r="R273" s="31" t="s">
        <v>65</v>
      </c>
      <c r="S273" s="31" t="s">
        <v>65</v>
      </c>
      <c r="T273" s="31" t="s">
        <v>65</v>
      </c>
      <c r="U273" s="31" t="s">
        <v>65</v>
      </c>
    </row>
    <row r="274" spans="1:21" x14ac:dyDescent="0.25">
      <c r="A274" s="20">
        <v>9</v>
      </c>
      <c r="B274" s="31">
        <v>37023</v>
      </c>
      <c r="C274" s="20" t="s">
        <v>385</v>
      </c>
      <c r="D274" s="32"/>
      <c r="E274" s="32"/>
      <c r="F274" s="31" t="s">
        <v>18</v>
      </c>
      <c r="G274" s="33" t="s">
        <v>20</v>
      </c>
      <c r="H274" s="21" t="s">
        <v>626</v>
      </c>
      <c r="I274" s="34">
        <v>19725</v>
      </c>
      <c r="J274" s="34">
        <v>19725</v>
      </c>
      <c r="K274" s="35">
        <v>39</v>
      </c>
      <c r="L274" s="35">
        <v>0</v>
      </c>
      <c r="M274" s="35">
        <f>Table2[[#This Row],[Total Pages]]</f>
        <v>39</v>
      </c>
      <c r="N274" s="35">
        <v>0</v>
      </c>
      <c r="O274" s="31" t="s">
        <v>65</v>
      </c>
      <c r="P274" s="31" t="s">
        <v>65</v>
      </c>
      <c r="Q274" s="31" t="s">
        <v>65</v>
      </c>
      <c r="R274" s="31" t="s">
        <v>65</v>
      </c>
      <c r="S274" s="31" t="s">
        <v>65</v>
      </c>
      <c r="T274" s="31" t="s">
        <v>65</v>
      </c>
      <c r="U274" s="31" t="s">
        <v>65</v>
      </c>
    </row>
    <row r="275" spans="1:21" ht="31.5" x14ac:dyDescent="0.25">
      <c r="A275" s="20">
        <v>9</v>
      </c>
      <c r="B275" s="31">
        <v>37033</v>
      </c>
      <c r="C275" s="20" t="s">
        <v>385</v>
      </c>
      <c r="D275" s="32"/>
      <c r="E275" s="32"/>
      <c r="F275" s="31" t="s">
        <v>18</v>
      </c>
      <c r="G275" s="33" t="s">
        <v>20</v>
      </c>
      <c r="H275" s="21" t="s">
        <v>333</v>
      </c>
      <c r="I275" s="34">
        <v>24532</v>
      </c>
      <c r="J275" s="34">
        <v>24532</v>
      </c>
      <c r="K275" s="35">
        <v>63</v>
      </c>
      <c r="L275" s="35">
        <v>0</v>
      </c>
      <c r="M275" s="35">
        <f>Table2[[#This Row],[Total Pages]]</f>
        <v>63</v>
      </c>
      <c r="N275" s="35">
        <v>0</v>
      </c>
      <c r="O275" s="31" t="s">
        <v>65</v>
      </c>
      <c r="P275" s="31" t="s">
        <v>65</v>
      </c>
      <c r="Q275" s="31" t="s">
        <v>65</v>
      </c>
      <c r="R275" s="31" t="s">
        <v>65</v>
      </c>
      <c r="S275" s="31" t="s">
        <v>65</v>
      </c>
      <c r="T275" s="31" t="s">
        <v>65</v>
      </c>
      <c r="U275" s="31" t="s">
        <v>65</v>
      </c>
    </row>
    <row r="276" spans="1:21" x14ac:dyDescent="0.25">
      <c r="A276" s="20">
        <v>9</v>
      </c>
      <c r="B276" s="31">
        <v>37156</v>
      </c>
      <c r="C276" s="20" t="s">
        <v>385</v>
      </c>
      <c r="D276" s="32"/>
      <c r="E276" s="32"/>
      <c r="F276" s="31" t="s">
        <v>18</v>
      </c>
      <c r="G276" s="33" t="s">
        <v>20</v>
      </c>
      <c r="H276" s="21" t="s">
        <v>335</v>
      </c>
      <c r="I276" s="34">
        <v>24473</v>
      </c>
      <c r="J276" s="34">
        <v>24473</v>
      </c>
      <c r="K276" s="35">
        <v>50</v>
      </c>
      <c r="L276" s="35">
        <v>0</v>
      </c>
      <c r="M276" s="35">
        <f>Table2[[#This Row],[Total Pages]]</f>
        <v>50</v>
      </c>
      <c r="N276" s="35">
        <v>50</v>
      </c>
      <c r="O276" s="31" t="s">
        <v>65</v>
      </c>
      <c r="P276" s="31" t="s">
        <v>65</v>
      </c>
      <c r="Q276" s="31" t="s">
        <v>65</v>
      </c>
      <c r="R276" s="31" t="s">
        <v>65</v>
      </c>
      <c r="S276" s="31" t="s">
        <v>65</v>
      </c>
      <c r="T276" s="31" t="s">
        <v>65</v>
      </c>
      <c r="U276" s="31" t="s">
        <v>65</v>
      </c>
    </row>
    <row r="277" spans="1:21" x14ac:dyDescent="0.25">
      <c r="A277" s="20">
        <v>9</v>
      </c>
      <c r="B277" s="31">
        <v>37157</v>
      </c>
      <c r="C277" s="20" t="s">
        <v>385</v>
      </c>
      <c r="D277" s="32"/>
      <c r="E277" s="32"/>
      <c r="F277" s="31" t="s">
        <v>18</v>
      </c>
      <c r="G277" s="33" t="s">
        <v>20</v>
      </c>
      <c r="H277" s="21" t="s">
        <v>627</v>
      </c>
      <c r="I277" s="34">
        <v>22859</v>
      </c>
      <c r="J277" s="34">
        <v>22859</v>
      </c>
      <c r="K277" s="35">
        <v>45</v>
      </c>
      <c r="L277" s="35">
        <v>0</v>
      </c>
      <c r="M277" s="35">
        <f>Table2[[#This Row],[Total Pages]]</f>
        <v>45</v>
      </c>
      <c r="N277" s="35">
        <v>0</v>
      </c>
      <c r="O277" s="31" t="s">
        <v>65</v>
      </c>
      <c r="P277" s="31" t="s">
        <v>65</v>
      </c>
      <c r="Q277" s="31" t="s">
        <v>65</v>
      </c>
      <c r="R277" s="31" t="s">
        <v>65</v>
      </c>
      <c r="S277" s="31" t="s">
        <v>65</v>
      </c>
      <c r="T277" s="31" t="s">
        <v>65</v>
      </c>
      <c r="U277" s="31" t="s">
        <v>65</v>
      </c>
    </row>
    <row r="278" spans="1:21" ht="31.5" x14ac:dyDescent="0.25">
      <c r="A278" s="20">
        <v>9</v>
      </c>
      <c r="B278" s="31">
        <v>37158</v>
      </c>
      <c r="C278" s="20" t="s">
        <v>385</v>
      </c>
      <c r="D278" s="32"/>
      <c r="E278" s="32"/>
      <c r="F278" s="31" t="s">
        <v>18</v>
      </c>
      <c r="G278" s="33" t="s">
        <v>20</v>
      </c>
      <c r="H278" s="21" t="s">
        <v>628</v>
      </c>
      <c r="I278" s="34">
        <v>21367</v>
      </c>
      <c r="J278" s="34">
        <v>21429</v>
      </c>
      <c r="K278" s="35">
        <v>135</v>
      </c>
      <c r="L278" s="35">
        <v>0</v>
      </c>
      <c r="M278" s="35">
        <f>Table2[[#This Row],[Total Pages]]</f>
        <v>135</v>
      </c>
      <c r="N278" s="35">
        <v>0</v>
      </c>
      <c r="O278" s="31" t="s">
        <v>65</v>
      </c>
      <c r="P278" s="31" t="s">
        <v>65</v>
      </c>
      <c r="Q278" s="31" t="s">
        <v>65</v>
      </c>
      <c r="R278" s="31" t="s">
        <v>65</v>
      </c>
      <c r="S278" s="31" t="s">
        <v>65</v>
      </c>
      <c r="T278" s="31" t="s">
        <v>65</v>
      </c>
      <c r="U278" s="31" t="s">
        <v>65</v>
      </c>
    </row>
    <row r="279" spans="1:21" x14ac:dyDescent="0.25">
      <c r="A279" s="20">
        <v>9</v>
      </c>
      <c r="B279" s="31">
        <v>37159</v>
      </c>
      <c r="C279" s="20" t="s">
        <v>385</v>
      </c>
      <c r="D279" s="32"/>
      <c r="E279" s="32"/>
      <c r="F279" s="31" t="s">
        <v>18</v>
      </c>
      <c r="G279" s="33" t="s">
        <v>20</v>
      </c>
      <c r="H279" s="21" t="s">
        <v>629</v>
      </c>
      <c r="I279" s="34">
        <v>21367</v>
      </c>
      <c r="J279" s="34">
        <v>21367</v>
      </c>
      <c r="K279" s="35">
        <v>58</v>
      </c>
      <c r="L279" s="35">
        <v>0</v>
      </c>
      <c r="M279" s="35">
        <f>Table2[[#This Row],[Total Pages]]</f>
        <v>58</v>
      </c>
      <c r="N279" s="35">
        <v>0</v>
      </c>
      <c r="O279" s="31" t="s">
        <v>65</v>
      </c>
      <c r="P279" s="31" t="s">
        <v>65</v>
      </c>
      <c r="Q279" s="31" t="s">
        <v>65</v>
      </c>
      <c r="R279" s="31" t="s">
        <v>65</v>
      </c>
      <c r="S279" s="31" t="s">
        <v>65</v>
      </c>
      <c r="T279" s="31" t="s">
        <v>65</v>
      </c>
      <c r="U279" s="31" t="s">
        <v>65</v>
      </c>
    </row>
    <row r="280" spans="1:21" ht="31.5" x14ac:dyDescent="0.25">
      <c r="A280" s="20">
        <v>9</v>
      </c>
      <c r="B280" s="31">
        <v>37778</v>
      </c>
      <c r="C280" s="20" t="s">
        <v>385</v>
      </c>
      <c r="D280" s="32"/>
      <c r="E280" s="32"/>
      <c r="F280" s="31" t="s">
        <v>18</v>
      </c>
      <c r="G280" s="33" t="s">
        <v>20</v>
      </c>
      <c r="H280" s="21" t="s">
        <v>630</v>
      </c>
      <c r="I280" s="34">
        <v>21037</v>
      </c>
      <c r="J280" s="34">
        <v>21037</v>
      </c>
      <c r="K280" s="35">
        <v>8</v>
      </c>
      <c r="L280" s="35">
        <v>0</v>
      </c>
      <c r="M280" s="35">
        <f>Table2[[#This Row],[Total Pages]]</f>
        <v>8</v>
      </c>
      <c r="N280" s="35">
        <v>0</v>
      </c>
      <c r="O280" s="31" t="s">
        <v>65</v>
      </c>
      <c r="P280" s="31" t="s">
        <v>65</v>
      </c>
      <c r="Q280" s="31" t="s">
        <v>65</v>
      </c>
      <c r="R280" s="31" t="s">
        <v>65</v>
      </c>
      <c r="S280" s="31" t="s">
        <v>65</v>
      </c>
      <c r="T280" s="31" t="s">
        <v>65</v>
      </c>
      <c r="U280" s="31" t="s">
        <v>65</v>
      </c>
    </row>
    <row r="281" spans="1:21" ht="47.25" x14ac:dyDescent="0.25">
      <c r="A281" s="20">
        <v>9</v>
      </c>
      <c r="B281" s="31">
        <v>37779</v>
      </c>
      <c r="C281" s="20" t="s">
        <v>385</v>
      </c>
      <c r="D281" s="32"/>
      <c r="E281" s="32"/>
      <c r="F281" s="31" t="s">
        <v>18</v>
      </c>
      <c r="G281" s="33" t="s">
        <v>20</v>
      </c>
      <c r="H281" s="21" t="s">
        <v>631</v>
      </c>
      <c r="I281" s="34">
        <v>20886</v>
      </c>
      <c r="J281" s="34">
        <v>20886</v>
      </c>
      <c r="K281" s="35">
        <v>8</v>
      </c>
      <c r="L281" s="35">
        <v>0</v>
      </c>
      <c r="M281" s="35">
        <f>Table2[[#This Row],[Total Pages]]</f>
        <v>8</v>
      </c>
      <c r="N281" s="35">
        <v>0</v>
      </c>
      <c r="O281" s="31" t="s">
        <v>65</v>
      </c>
      <c r="P281" s="31" t="s">
        <v>65</v>
      </c>
      <c r="Q281" s="31" t="s">
        <v>65</v>
      </c>
      <c r="R281" s="31" t="s">
        <v>65</v>
      </c>
      <c r="S281" s="31" t="s">
        <v>65</v>
      </c>
      <c r="T281" s="31" t="s">
        <v>65</v>
      </c>
      <c r="U281" s="31" t="s">
        <v>65</v>
      </c>
    </row>
    <row r="282" spans="1:21" x14ac:dyDescent="0.25">
      <c r="A282" s="20">
        <v>9</v>
      </c>
      <c r="B282" s="31">
        <v>37781</v>
      </c>
      <c r="C282" s="20" t="s">
        <v>385</v>
      </c>
      <c r="D282" s="32"/>
      <c r="E282" s="32"/>
      <c r="F282" s="31" t="s">
        <v>18</v>
      </c>
      <c r="G282" s="33" t="s">
        <v>20</v>
      </c>
      <c r="H282" s="21" t="s">
        <v>632</v>
      </c>
      <c r="I282" s="34">
        <v>21416</v>
      </c>
      <c r="J282" s="34">
        <v>21416</v>
      </c>
      <c r="K282" s="35">
        <v>10</v>
      </c>
      <c r="L282" s="35">
        <v>0</v>
      </c>
      <c r="M282" s="35">
        <f>Table2[[#This Row],[Total Pages]]</f>
        <v>10</v>
      </c>
      <c r="N282" s="35">
        <v>0</v>
      </c>
      <c r="O282" s="31" t="s">
        <v>65</v>
      </c>
      <c r="P282" s="31" t="s">
        <v>65</v>
      </c>
      <c r="Q282" s="31" t="s">
        <v>65</v>
      </c>
      <c r="R282" s="31" t="s">
        <v>65</v>
      </c>
      <c r="S282" s="31" t="s">
        <v>65</v>
      </c>
      <c r="T282" s="31" t="s">
        <v>65</v>
      </c>
      <c r="U282" s="31" t="s">
        <v>65</v>
      </c>
    </row>
    <row r="283" spans="1:21" ht="31.5" x14ac:dyDescent="0.25">
      <c r="A283" s="20">
        <v>9</v>
      </c>
      <c r="B283" s="31">
        <v>38129</v>
      </c>
      <c r="C283" s="20" t="s">
        <v>385</v>
      </c>
      <c r="D283" s="32"/>
      <c r="E283" s="32"/>
      <c r="F283" s="31" t="s">
        <v>18</v>
      </c>
      <c r="G283" s="33" t="s">
        <v>20</v>
      </c>
      <c r="H283" s="21" t="s">
        <v>633</v>
      </c>
      <c r="I283" s="34">
        <v>23590</v>
      </c>
      <c r="J283" s="34">
        <v>24837</v>
      </c>
      <c r="K283" s="35">
        <v>56</v>
      </c>
      <c r="L283" s="35">
        <v>0</v>
      </c>
      <c r="M283" s="35">
        <f>Table2[[#This Row],[Total Pages]]</f>
        <v>56</v>
      </c>
      <c r="N283" s="35">
        <v>0</v>
      </c>
      <c r="O283" s="31" t="s">
        <v>65</v>
      </c>
      <c r="P283" s="31" t="s">
        <v>65</v>
      </c>
      <c r="Q283" s="31" t="s">
        <v>65</v>
      </c>
      <c r="R283" s="31" t="s">
        <v>65</v>
      </c>
      <c r="S283" s="31" t="s">
        <v>65</v>
      </c>
      <c r="T283" s="31" t="s">
        <v>65</v>
      </c>
      <c r="U283" s="31" t="s">
        <v>65</v>
      </c>
    </row>
    <row r="284" spans="1:21" x14ac:dyDescent="0.25">
      <c r="A284" s="20">
        <v>9</v>
      </c>
      <c r="B284" s="31">
        <v>38136</v>
      </c>
      <c r="C284" s="20" t="s">
        <v>385</v>
      </c>
      <c r="D284" s="32"/>
      <c r="E284" s="32"/>
      <c r="F284" s="31" t="s">
        <v>18</v>
      </c>
      <c r="G284" s="33" t="s">
        <v>20</v>
      </c>
      <c r="H284" s="21" t="s">
        <v>634</v>
      </c>
      <c r="I284" s="34">
        <v>24654</v>
      </c>
      <c r="J284" s="34">
        <v>24837</v>
      </c>
      <c r="K284" s="35">
        <v>37</v>
      </c>
      <c r="L284" s="35">
        <v>0</v>
      </c>
      <c r="M284" s="35">
        <f>Table2[[#This Row],[Total Pages]]</f>
        <v>37</v>
      </c>
      <c r="N284" s="35">
        <v>0</v>
      </c>
      <c r="O284" s="31" t="s">
        <v>65</v>
      </c>
      <c r="P284" s="31" t="s">
        <v>65</v>
      </c>
      <c r="Q284" s="31" t="s">
        <v>65</v>
      </c>
      <c r="R284" s="31" t="s">
        <v>65</v>
      </c>
      <c r="S284" s="31" t="s">
        <v>65</v>
      </c>
      <c r="T284" s="31" t="s">
        <v>65</v>
      </c>
      <c r="U284" s="31" t="s">
        <v>65</v>
      </c>
    </row>
    <row r="285" spans="1:21" x14ac:dyDescent="0.25">
      <c r="A285" s="20">
        <v>9</v>
      </c>
      <c r="B285" s="31">
        <v>38145</v>
      </c>
      <c r="C285" s="20" t="s">
        <v>385</v>
      </c>
      <c r="D285" s="32"/>
      <c r="E285" s="32"/>
      <c r="F285" s="31" t="s">
        <v>18</v>
      </c>
      <c r="G285" s="33" t="s">
        <v>20</v>
      </c>
      <c r="H285" s="21" t="s">
        <v>635</v>
      </c>
      <c r="I285" s="34">
        <v>24504</v>
      </c>
      <c r="J285" s="34">
        <v>24504</v>
      </c>
      <c r="K285" s="35">
        <v>56</v>
      </c>
      <c r="L285" s="35">
        <v>0</v>
      </c>
      <c r="M285" s="35">
        <f>Table2[[#This Row],[Total Pages]]</f>
        <v>56</v>
      </c>
      <c r="N285" s="35">
        <v>0</v>
      </c>
      <c r="O285" s="31" t="s">
        <v>65</v>
      </c>
      <c r="P285" s="31" t="s">
        <v>65</v>
      </c>
      <c r="Q285" s="31" t="s">
        <v>65</v>
      </c>
      <c r="R285" s="31" t="s">
        <v>65</v>
      </c>
      <c r="S285" s="31" t="s">
        <v>65</v>
      </c>
      <c r="T285" s="31" t="s">
        <v>65</v>
      </c>
      <c r="U285" s="31" t="s">
        <v>65</v>
      </c>
    </row>
    <row r="286" spans="1:21" x14ac:dyDescent="0.25">
      <c r="A286" s="20">
        <v>9</v>
      </c>
      <c r="B286" s="31">
        <v>38149</v>
      </c>
      <c r="C286" s="20" t="s">
        <v>385</v>
      </c>
      <c r="D286" s="32"/>
      <c r="E286" s="32"/>
      <c r="F286" s="31" t="s">
        <v>18</v>
      </c>
      <c r="G286" s="33" t="s">
        <v>20</v>
      </c>
      <c r="H286" s="21" t="s">
        <v>636</v>
      </c>
      <c r="I286" s="34">
        <v>24777</v>
      </c>
      <c r="J286" s="34">
        <v>24777</v>
      </c>
      <c r="K286" s="35">
        <v>56</v>
      </c>
      <c r="L286" s="35">
        <v>0</v>
      </c>
      <c r="M286" s="35">
        <f>Table2[[#This Row],[Total Pages]]</f>
        <v>56</v>
      </c>
      <c r="N286" s="35">
        <v>0</v>
      </c>
      <c r="O286" s="31" t="s">
        <v>65</v>
      </c>
      <c r="P286" s="31" t="s">
        <v>65</v>
      </c>
      <c r="Q286" s="31" t="s">
        <v>65</v>
      </c>
      <c r="R286" s="31" t="s">
        <v>65</v>
      </c>
      <c r="S286" s="31" t="s">
        <v>65</v>
      </c>
      <c r="T286" s="31" t="s">
        <v>65</v>
      </c>
      <c r="U286" s="31" t="s">
        <v>65</v>
      </c>
    </row>
    <row r="287" spans="1:21" ht="31.5" x14ac:dyDescent="0.25">
      <c r="A287" s="20">
        <v>9</v>
      </c>
      <c r="B287" s="31">
        <v>42293</v>
      </c>
      <c r="C287" s="20" t="s">
        <v>385</v>
      </c>
      <c r="D287" s="32"/>
      <c r="E287" s="32"/>
      <c r="F287" s="31" t="s">
        <v>18</v>
      </c>
      <c r="G287" s="33" t="s">
        <v>20</v>
      </c>
      <c r="H287" s="21" t="s">
        <v>637</v>
      </c>
      <c r="I287" s="34">
        <v>19696</v>
      </c>
      <c r="J287" s="34">
        <v>19696</v>
      </c>
      <c r="K287" s="35">
        <v>19</v>
      </c>
      <c r="L287" s="35">
        <v>0</v>
      </c>
      <c r="M287" s="35">
        <f>Table2[[#This Row],[Total Pages]]</f>
        <v>19</v>
      </c>
      <c r="N287" s="35">
        <v>0</v>
      </c>
      <c r="O287" s="31" t="s">
        <v>65</v>
      </c>
      <c r="P287" s="31" t="s">
        <v>65</v>
      </c>
      <c r="Q287" s="31" t="s">
        <v>65</v>
      </c>
      <c r="R287" s="31" t="s">
        <v>65</v>
      </c>
      <c r="S287" s="31" t="s">
        <v>65</v>
      </c>
      <c r="T287" s="31" t="s">
        <v>65</v>
      </c>
      <c r="U287" s="31" t="s">
        <v>65</v>
      </c>
    </row>
    <row r="288" spans="1:21" ht="31.5" x14ac:dyDescent="0.25">
      <c r="A288" s="20">
        <v>9</v>
      </c>
      <c r="B288" s="31">
        <v>42381</v>
      </c>
      <c r="C288" s="20" t="s">
        <v>385</v>
      </c>
      <c r="D288" s="32"/>
      <c r="E288" s="32"/>
      <c r="F288" s="31" t="s">
        <v>18</v>
      </c>
      <c r="G288" s="33" t="s">
        <v>20</v>
      </c>
      <c r="H288" s="21" t="s">
        <v>478</v>
      </c>
      <c r="I288" s="34">
        <v>18233</v>
      </c>
      <c r="J288" s="34">
        <v>18233</v>
      </c>
      <c r="K288" s="35">
        <v>86</v>
      </c>
      <c r="L288" s="35">
        <v>0</v>
      </c>
      <c r="M288" s="35">
        <f>Table2[[#This Row],[Total Pages]]</f>
        <v>86</v>
      </c>
      <c r="N288" s="35">
        <v>0</v>
      </c>
      <c r="O288" s="31" t="s">
        <v>65</v>
      </c>
      <c r="P288" s="31" t="s">
        <v>65</v>
      </c>
      <c r="Q288" s="31" t="s">
        <v>65</v>
      </c>
      <c r="R288" s="31" t="s">
        <v>65</v>
      </c>
      <c r="S288" s="31" t="s">
        <v>65</v>
      </c>
      <c r="T288" s="31" t="s">
        <v>65</v>
      </c>
      <c r="U288" s="31" t="s">
        <v>65</v>
      </c>
    </row>
    <row r="289" spans="1:21" ht="31.5" x14ac:dyDescent="0.25">
      <c r="A289" s="20">
        <v>9</v>
      </c>
      <c r="B289" s="31">
        <v>43775</v>
      </c>
      <c r="C289" s="20" t="s">
        <v>385</v>
      </c>
      <c r="D289" s="32"/>
      <c r="E289" s="32"/>
      <c r="F289" s="31" t="s">
        <v>18</v>
      </c>
      <c r="G289" s="33" t="s">
        <v>20</v>
      </c>
      <c r="H289" s="21" t="s">
        <v>638</v>
      </c>
      <c r="I289" s="34">
        <v>22021</v>
      </c>
      <c r="J289" s="34">
        <v>22021</v>
      </c>
      <c r="K289" s="35">
        <v>13</v>
      </c>
      <c r="L289" s="35">
        <v>0</v>
      </c>
      <c r="M289" s="35">
        <f>Table2[[#This Row],[Total Pages]]</f>
        <v>13</v>
      </c>
      <c r="N289" s="35">
        <v>0</v>
      </c>
      <c r="O289" s="31" t="s">
        <v>65</v>
      </c>
      <c r="P289" s="31" t="s">
        <v>65</v>
      </c>
      <c r="Q289" s="31" t="s">
        <v>65</v>
      </c>
      <c r="R289" s="31" t="s">
        <v>65</v>
      </c>
      <c r="S289" s="31" t="s">
        <v>65</v>
      </c>
      <c r="T289" s="31" t="s">
        <v>65</v>
      </c>
      <c r="U289" s="31" t="s">
        <v>65</v>
      </c>
    </row>
    <row r="290" spans="1:21" ht="31.5" x14ac:dyDescent="0.25">
      <c r="A290" s="20">
        <v>9</v>
      </c>
      <c r="B290" s="31">
        <v>44327</v>
      </c>
      <c r="C290" s="20" t="s">
        <v>385</v>
      </c>
      <c r="D290" s="32"/>
      <c r="E290" s="32"/>
      <c r="F290" s="31" t="s">
        <v>18</v>
      </c>
      <c r="G290" s="33" t="s">
        <v>20</v>
      </c>
      <c r="H290" s="21" t="s">
        <v>639</v>
      </c>
      <c r="I290" s="34">
        <v>18379</v>
      </c>
      <c r="J290" s="34">
        <v>18379</v>
      </c>
      <c r="K290" s="35">
        <v>52</v>
      </c>
      <c r="L290" s="35">
        <v>0</v>
      </c>
      <c r="M290" s="35">
        <f>Table2[[#This Row],[Total Pages]]</f>
        <v>52</v>
      </c>
      <c r="N290" s="35">
        <v>0</v>
      </c>
      <c r="O290" s="31" t="s">
        <v>65</v>
      </c>
      <c r="P290" s="31" t="s">
        <v>65</v>
      </c>
      <c r="Q290" s="31" t="s">
        <v>65</v>
      </c>
      <c r="R290" s="31" t="s">
        <v>65</v>
      </c>
      <c r="S290" s="31" t="s">
        <v>65</v>
      </c>
      <c r="T290" s="31" t="s">
        <v>65</v>
      </c>
      <c r="U290" s="31" t="s">
        <v>65</v>
      </c>
    </row>
    <row r="291" spans="1:21" ht="31.5" x14ac:dyDescent="0.25">
      <c r="A291" s="20">
        <v>9</v>
      </c>
      <c r="B291" s="31">
        <v>45236</v>
      </c>
      <c r="C291" s="20" t="s">
        <v>385</v>
      </c>
      <c r="D291" s="32"/>
      <c r="E291" s="32"/>
      <c r="F291" s="31" t="s">
        <v>18</v>
      </c>
      <c r="G291" s="33" t="s">
        <v>20</v>
      </c>
      <c r="H291" s="21" t="s">
        <v>640</v>
      </c>
      <c r="I291" s="34">
        <v>18920</v>
      </c>
      <c r="J291" s="34">
        <v>18920</v>
      </c>
      <c r="K291" s="35">
        <v>8</v>
      </c>
      <c r="L291" s="35">
        <v>0</v>
      </c>
      <c r="M291" s="35">
        <f>Table2[[#This Row],[Total Pages]]</f>
        <v>8</v>
      </c>
      <c r="N291" s="35">
        <v>0</v>
      </c>
      <c r="O291" s="31" t="s">
        <v>65</v>
      </c>
      <c r="P291" s="31" t="s">
        <v>65</v>
      </c>
      <c r="Q291" s="31" t="s">
        <v>65</v>
      </c>
      <c r="R291" s="31" t="s">
        <v>65</v>
      </c>
      <c r="S291" s="31" t="s">
        <v>65</v>
      </c>
      <c r="T291" s="31" t="s">
        <v>65</v>
      </c>
      <c r="U291" s="31" t="s">
        <v>65</v>
      </c>
    </row>
    <row r="292" spans="1:21" ht="31.5" x14ac:dyDescent="0.25">
      <c r="A292" s="20">
        <v>10</v>
      </c>
      <c r="B292" s="31">
        <v>45257</v>
      </c>
      <c r="C292" s="20" t="s">
        <v>22</v>
      </c>
      <c r="D292" s="32">
        <v>1</v>
      </c>
      <c r="E292" s="32">
        <v>1</v>
      </c>
      <c r="F292" s="31" t="s">
        <v>18</v>
      </c>
      <c r="G292" s="33" t="s">
        <v>20</v>
      </c>
      <c r="H292" s="21" t="s">
        <v>641</v>
      </c>
      <c r="I292" s="34">
        <v>21551</v>
      </c>
      <c r="J292" s="34">
        <v>21551</v>
      </c>
      <c r="K292" s="35">
        <f>4096/3</f>
        <v>1365.3333333333333</v>
      </c>
      <c r="L292" s="35">
        <v>0</v>
      </c>
      <c r="M292" s="35">
        <f>Table2[[#This Row],[Total Pages]]</f>
        <v>1365.3333333333333</v>
      </c>
      <c r="N292" s="35">
        <v>0</v>
      </c>
      <c r="O292" s="31" t="s">
        <v>65</v>
      </c>
      <c r="P292" s="31" t="s">
        <v>65</v>
      </c>
      <c r="Q292" s="31" t="s">
        <v>65</v>
      </c>
      <c r="R292" s="31" t="s">
        <v>65</v>
      </c>
      <c r="S292" s="31" t="s">
        <v>65</v>
      </c>
      <c r="T292" s="31" t="s">
        <v>65</v>
      </c>
      <c r="U292" s="31" t="s">
        <v>65</v>
      </c>
    </row>
    <row r="293" spans="1:21" ht="31.5" x14ac:dyDescent="0.25">
      <c r="A293" s="37">
        <v>11</v>
      </c>
      <c r="B293" s="31">
        <v>45257</v>
      </c>
      <c r="C293" s="20" t="s">
        <v>22</v>
      </c>
      <c r="D293" s="32">
        <v>1</v>
      </c>
      <c r="E293" s="32">
        <v>1</v>
      </c>
      <c r="F293" s="31" t="s">
        <v>18</v>
      </c>
      <c r="G293" s="33" t="s">
        <v>20</v>
      </c>
      <c r="H293" s="21" t="s">
        <v>641</v>
      </c>
      <c r="I293" s="34">
        <v>21551</v>
      </c>
      <c r="J293" s="34">
        <v>21551</v>
      </c>
      <c r="K293" s="35">
        <f>4096/3</f>
        <v>1365.3333333333333</v>
      </c>
      <c r="L293" s="35">
        <v>0</v>
      </c>
      <c r="M293" s="35">
        <f>Table2[[#This Row],[Total Pages]]</f>
        <v>1365.3333333333333</v>
      </c>
      <c r="N293" s="35">
        <v>0</v>
      </c>
      <c r="O293" s="31" t="s">
        <v>65</v>
      </c>
      <c r="P293" s="31" t="s">
        <v>65</v>
      </c>
      <c r="Q293" s="31" t="s">
        <v>65</v>
      </c>
      <c r="R293" s="31" t="s">
        <v>65</v>
      </c>
      <c r="S293" s="31" t="s">
        <v>65</v>
      </c>
      <c r="T293" s="31" t="s">
        <v>65</v>
      </c>
      <c r="U293" s="31" t="s">
        <v>65</v>
      </c>
    </row>
    <row r="294" spans="1:21" x14ac:dyDescent="0.25">
      <c r="A294" s="68">
        <v>12</v>
      </c>
      <c r="B294" s="63"/>
      <c r="C294" s="20" t="s">
        <v>22</v>
      </c>
      <c r="D294" s="32"/>
      <c r="E294" s="64">
        <v>1</v>
      </c>
      <c r="F294" s="31"/>
      <c r="G294" s="33"/>
      <c r="H294" s="65">
        <v>39</v>
      </c>
      <c r="I294" s="34"/>
      <c r="J294" s="34"/>
      <c r="K294" s="56"/>
      <c r="L294" s="35"/>
      <c r="M294" s="56"/>
      <c r="N294" s="56"/>
      <c r="O294" s="31"/>
      <c r="P294" s="31"/>
      <c r="Q294" s="31"/>
      <c r="R294" s="66"/>
      <c r="S294" s="33"/>
      <c r="T294" s="33"/>
      <c r="U294" s="67"/>
    </row>
    <row r="295" spans="1:21" ht="31.5" x14ac:dyDescent="0.25">
      <c r="A295" s="37">
        <v>12</v>
      </c>
      <c r="B295" s="31">
        <v>45257</v>
      </c>
      <c r="C295" s="20" t="s">
        <v>385</v>
      </c>
      <c r="D295" s="32"/>
      <c r="E295" s="32"/>
      <c r="F295" s="31" t="s">
        <v>18</v>
      </c>
      <c r="G295" s="33" t="s">
        <v>20</v>
      </c>
      <c r="H295" s="21" t="s">
        <v>641</v>
      </c>
      <c r="I295" s="34">
        <v>21551</v>
      </c>
      <c r="J295" s="34">
        <v>21551</v>
      </c>
      <c r="K295" s="35">
        <f>4096/3</f>
        <v>1365.3333333333333</v>
      </c>
      <c r="L295" s="35">
        <v>0</v>
      </c>
      <c r="M295" s="35">
        <f>Table2[[#This Row],[Total Pages]]</f>
        <v>1365.3333333333333</v>
      </c>
      <c r="N295" s="35">
        <v>0</v>
      </c>
      <c r="O295" s="31" t="s">
        <v>65</v>
      </c>
      <c r="P295" s="31" t="s">
        <v>65</v>
      </c>
      <c r="Q295" s="31" t="s">
        <v>65</v>
      </c>
      <c r="R295" s="31" t="s">
        <v>65</v>
      </c>
      <c r="S295" s="31" t="s">
        <v>65</v>
      </c>
      <c r="T295" s="31" t="s">
        <v>65</v>
      </c>
      <c r="U295" s="31" t="s">
        <v>65</v>
      </c>
    </row>
    <row r="296" spans="1:21" ht="31.5" x14ac:dyDescent="0.25">
      <c r="A296" s="37">
        <v>12</v>
      </c>
      <c r="B296" s="31">
        <v>45306</v>
      </c>
      <c r="C296" s="20" t="s">
        <v>385</v>
      </c>
      <c r="D296" s="32"/>
      <c r="E296" s="32"/>
      <c r="F296" s="31" t="s">
        <v>18</v>
      </c>
      <c r="G296" s="33" t="s">
        <v>20</v>
      </c>
      <c r="H296" s="21" t="s">
        <v>599</v>
      </c>
      <c r="I296" s="34">
        <v>21824</v>
      </c>
      <c r="J296" s="34">
        <v>21824</v>
      </c>
      <c r="K296" s="35">
        <v>25</v>
      </c>
      <c r="L296" s="35">
        <v>0</v>
      </c>
      <c r="M296" s="35">
        <f>Table2[[#This Row],[Total Pages]]</f>
        <v>25</v>
      </c>
      <c r="N296" s="35">
        <v>0</v>
      </c>
      <c r="O296" s="31" t="s">
        <v>65</v>
      </c>
      <c r="P296" s="31" t="s">
        <v>65</v>
      </c>
      <c r="Q296" s="31" t="s">
        <v>65</v>
      </c>
      <c r="R296" s="31" t="s">
        <v>65</v>
      </c>
      <c r="S296" s="31" t="s">
        <v>65</v>
      </c>
      <c r="T296" s="31" t="s">
        <v>65</v>
      </c>
      <c r="U296" s="31" t="s">
        <v>65</v>
      </c>
    </row>
    <row r="297" spans="1:21" ht="31.5" x14ac:dyDescent="0.25">
      <c r="A297" s="37">
        <v>12</v>
      </c>
      <c r="B297" s="31">
        <v>45420</v>
      </c>
      <c r="C297" s="20" t="s">
        <v>385</v>
      </c>
      <c r="D297" s="32"/>
      <c r="E297" s="32"/>
      <c r="F297" s="31" t="s">
        <v>18</v>
      </c>
      <c r="G297" s="33" t="s">
        <v>20</v>
      </c>
      <c r="H297" s="21" t="s">
        <v>642</v>
      </c>
      <c r="I297" s="34">
        <v>20729</v>
      </c>
      <c r="J297" s="34">
        <v>20729</v>
      </c>
      <c r="K297" s="35">
        <v>41</v>
      </c>
      <c r="L297" s="35">
        <v>0</v>
      </c>
      <c r="M297" s="35">
        <f>Table2[[#This Row],[Total Pages]]</f>
        <v>41</v>
      </c>
      <c r="N297" s="35">
        <v>0</v>
      </c>
      <c r="O297" s="31" t="s">
        <v>65</v>
      </c>
      <c r="P297" s="31" t="s">
        <v>65</v>
      </c>
      <c r="Q297" s="31" t="s">
        <v>65</v>
      </c>
      <c r="R297" s="31" t="s">
        <v>65</v>
      </c>
      <c r="S297" s="31" t="s">
        <v>65</v>
      </c>
      <c r="T297" s="31" t="s">
        <v>65</v>
      </c>
      <c r="U297" s="31" t="s">
        <v>65</v>
      </c>
    </row>
    <row r="298" spans="1:21" ht="31.5" x14ac:dyDescent="0.25">
      <c r="A298" s="37">
        <v>12</v>
      </c>
      <c r="B298" s="31">
        <v>45643</v>
      </c>
      <c r="C298" s="20" t="s">
        <v>385</v>
      </c>
      <c r="D298" s="32"/>
      <c r="E298" s="32"/>
      <c r="F298" s="31" t="s">
        <v>18</v>
      </c>
      <c r="G298" s="33" t="s">
        <v>20</v>
      </c>
      <c r="H298" s="21" t="s">
        <v>643</v>
      </c>
      <c r="I298" s="34">
        <v>16954</v>
      </c>
      <c r="J298" s="34">
        <v>16954</v>
      </c>
      <c r="K298" s="35">
        <v>247</v>
      </c>
      <c r="L298" s="35">
        <v>0</v>
      </c>
      <c r="M298" s="35">
        <f>Table2[[#This Row],[Total Pages]]</f>
        <v>247</v>
      </c>
      <c r="N298" s="35">
        <v>0</v>
      </c>
      <c r="O298" s="31" t="s">
        <v>65</v>
      </c>
      <c r="P298" s="31" t="s">
        <v>65</v>
      </c>
      <c r="Q298" s="31" t="s">
        <v>65</v>
      </c>
      <c r="R298" s="31" t="s">
        <v>65</v>
      </c>
      <c r="S298" s="31" t="s">
        <v>65</v>
      </c>
      <c r="T298" s="31" t="s">
        <v>65</v>
      </c>
      <c r="U298" s="31" t="s">
        <v>65</v>
      </c>
    </row>
    <row r="299" spans="1:21" x14ac:dyDescent="0.25">
      <c r="A299" s="37">
        <v>12</v>
      </c>
      <c r="B299" s="31">
        <v>45672</v>
      </c>
      <c r="C299" s="20" t="s">
        <v>385</v>
      </c>
      <c r="D299" s="32"/>
      <c r="E299" s="32"/>
      <c r="F299" s="31" t="s">
        <v>18</v>
      </c>
      <c r="G299" s="33" t="s">
        <v>20</v>
      </c>
      <c r="H299" s="21" t="s">
        <v>644</v>
      </c>
      <c r="I299" s="34">
        <v>24624</v>
      </c>
      <c r="J299" s="34">
        <v>24624</v>
      </c>
      <c r="K299" s="35">
        <v>72</v>
      </c>
      <c r="L299" s="35">
        <v>0</v>
      </c>
      <c r="M299" s="35">
        <f>Table2[[#This Row],[Total Pages]]</f>
        <v>72</v>
      </c>
      <c r="N299" s="35">
        <v>72</v>
      </c>
      <c r="O299" s="31" t="s">
        <v>65</v>
      </c>
      <c r="P299" s="31" t="s">
        <v>65</v>
      </c>
      <c r="Q299" s="31" t="s">
        <v>65</v>
      </c>
      <c r="R299" s="31" t="s">
        <v>65</v>
      </c>
      <c r="S299" s="31" t="s">
        <v>65</v>
      </c>
      <c r="T299" s="31" t="s">
        <v>65</v>
      </c>
      <c r="U299" s="31" t="s">
        <v>65</v>
      </c>
    </row>
    <row r="300" spans="1:21" x14ac:dyDescent="0.25">
      <c r="A300" s="37">
        <v>12</v>
      </c>
      <c r="B300" s="31">
        <v>45688</v>
      </c>
      <c r="C300" s="20" t="s">
        <v>385</v>
      </c>
      <c r="D300" s="32"/>
      <c r="E300" s="32"/>
      <c r="F300" s="31" t="s">
        <v>18</v>
      </c>
      <c r="G300" s="33" t="s">
        <v>20</v>
      </c>
      <c r="H300" s="21" t="s">
        <v>645</v>
      </c>
      <c r="I300" s="34">
        <v>21118</v>
      </c>
      <c r="J300" s="34">
        <v>21118</v>
      </c>
      <c r="K300" s="35">
        <v>75</v>
      </c>
      <c r="L300" s="35">
        <v>0</v>
      </c>
      <c r="M300" s="35">
        <f>Table2[[#This Row],[Total Pages]]</f>
        <v>75</v>
      </c>
      <c r="N300" s="35">
        <v>0</v>
      </c>
      <c r="O300" s="31" t="s">
        <v>65</v>
      </c>
      <c r="P300" s="31" t="s">
        <v>65</v>
      </c>
      <c r="Q300" s="31" t="s">
        <v>65</v>
      </c>
      <c r="R300" s="31" t="s">
        <v>65</v>
      </c>
      <c r="S300" s="31" t="s">
        <v>65</v>
      </c>
      <c r="T300" s="31" t="s">
        <v>65</v>
      </c>
      <c r="U300" s="31" t="s">
        <v>65</v>
      </c>
    </row>
    <row r="301" spans="1:21" ht="31.5" x14ac:dyDescent="0.25">
      <c r="A301" s="37">
        <v>12</v>
      </c>
      <c r="B301" s="31">
        <v>45745</v>
      </c>
      <c r="C301" s="20" t="s">
        <v>385</v>
      </c>
      <c r="D301" s="32"/>
      <c r="E301" s="32"/>
      <c r="F301" s="31" t="s">
        <v>18</v>
      </c>
      <c r="G301" s="33" t="s">
        <v>20</v>
      </c>
      <c r="H301" s="21" t="s">
        <v>646</v>
      </c>
      <c r="I301" s="34">
        <v>17319</v>
      </c>
      <c r="J301" s="34">
        <v>20241</v>
      </c>
      <c r="K301" s="35">
        <v>293</v>
      </c>
      <c r="L301" s="35">
        <v>0</v>
      </c>
      <c r="M301" s="35">
        <f>Table2[[#This Row],[Total Pages]]</f>
        <v>293</v>
      </c>
      <c r="N301" s="35">
        <v>93</v>
      </c>
      <c r="O301" s="31" t="s">
        <v>65</v>
      </c>
      <c r="P301" s="31" t="s">
        <v>65</v>
      </c>
      <c r="Q301" s="31" t="s">
        <v>65</v>
      </c>
      <c r="R301" s="31" t="s">
        <v>65</v>
      </c>
      <c r="S301" s="31" t="s">
        <v>65</v>
      </c>
      <c r="T301" s="31" t="s">
        <v>65</v>
      </c>
      <c r="U301" s="31" t="s">
        <v>65</v>
      </c>
    </row>
    <row r="302" spans="1:21" ht="47.25" x14ac:dyDescent="0.25">
      <c r="A302" s="37">
        <v>12</v>
      </c>
      <c r="B302" s="31">
        <v>45745</v>
      </c>
      <c r="C302" s="20" t="s">
        <v>385</v>
      </c>
      <c r="D302" s="32"/>
      <c r="E302" s="32"/>
      <c r="F302" s="31" t="s">
        <v>18</v>
      </c>
      <c r="G302" s="33" t="s">
        <v>20</v>
      </c>
      <c r="H302" s="21" t="s">
        <v>647</v>
      </c>
      <c r="I302" s="34">
        <v>17319</v>
      </c>
      <c r="J302" s="34">
        <v>20241</v>
      </c>
      <c r="K302" s="35">
        <v>293</v>
      </c>
      <c r="L302" s="35">
        <v>0</v>
      </c>
      <c r="M302" s="35">
        <f>Table2[[#This Row],[Total Pages]]</f>
        <v>293</v>
      </c>
      <c r="N302" s="35">
        <v>0</v>
      </c>
      <c r="O302" s="31" t="s">
        <v>65</v>
      </c>
      <c r="P302" s="31" t="s">
        <v>65</v>
      </c>
      <c r="Q302" s="31" t="s">
        <v>65</v>
      </c>
      <c r="R302" s="31" t="s">
        <v>65</v>
      </c>
      <c r="S302" s="31" t="s">
        <v>65</v>
      </c>
      <c r="T302" s="31" t="s">
        <v>65</v>
      </c>
      <c r="U302" s="31" t="s">
        <v>65</v>
      </c>
    </row>
    <row r="303" spans="1:21" ht="31.5" x14ac:dyDescent="0.25">
      <c r="A303" s="37">
        <v>12</v>
      </c>
      <c r="B303" s="31">
        <v>45799</v>
      </c>
      <c r="C303" s="20" t="s">
        <v>385</v>
      </c>
      <c r="D303" s="32"/>
      <c r="E303" s="32"/>
      <c r="F303" s="31" t="s">
        <v>18</v>
      </c>
      <c r="G303" s="33" t="s">
        <v>20</v>
      </c>
      <c r="H303" s="21" t="s">
        <v>648</v>
      </c>
      <c r="I303" s="34">
        <v>24551</v>
      </c>
      <c r="J303" s="34">
        <v>24551</v>
      </c>
      <c r="K303" s="35">
        <v>427</v>
      </c>
      <c r="L303" s="35">
        <v>0</v>
      </c>
      <c r="M303" s="35">
        <f>Table2[[#This Row],[Total Pages]]</f>
        <v>427</v>
      </c>
      <c r="N303" s="35">
        <v>427</v>
      </c>
      <c r="O303" s="31" t="s">
        <v>65</v>
      </c>
      <c r="P303" s="31" t="s">
        <v>65</v>
      </c>
      <c r="Q303" s="31" t="s">
        <v>65</v>
      </c>
      <c r="R303" s="31" t="s">
        <v>65</v>
      </c>
      <c r="S303" s="31" t="s">
        <v>65</v>
      </c>
      <c r="T303" s="31" t="s">
        <v>65</v>
      </c>
      <c r="U303" s="31" t="s">
        <v>65</v>
      </c>
    </row>
    <row r="304" spans="1:21" x14ac:dyDescent="0.25">
      <c r="A304" s="68">
        <v>13</v>
      </c>
      <c r="B304" s="63"/>
      <c r="C304" s="20" t="s">
        <v>22</v>
      </c>
      <c r="D304" s="32"/>
      <c r="E304" s="64">
        <v>1</v>
      </c>
      <c r="F304" s="31"/>
      <c r="G304" s="33"/>
      <c r="H304" s="65"/>
      <c r="I304" s="34"/>
      <c r="J304" s="34"/>
      <c r="K304" s="56"/>
      <c r="L304" s="35"/>
      <c r="M304" s="56"/>
      <c r="N304" s="56"/>
      <c r="O304" s="31"/>
      <c r="P304" s="31"/>
      <c r="Q304" s="31"/>
      <c r="R304" s="66"/>
      <c r="S304" s="33"/>
      <c r="T304" s="33"/>
      <c r="U304" s="67"/>
    </row>
    <row r="305" spans="1:21" ht="47.25" x14ac:dyDescent="0.25">
      <c r="A305" s="37">
        <v>13</v>
      </c>
      <c r="B305" s="31">
        <v>45861</v>
      </c>
      <c r="C305" s="20" t="s">
        <v>385</v>
      </c>
      <c r="D305" s="32"/>
      <c r="E305" s="32"/>
      <c r="F305" s="31" t="s">
        <v>18</v>
      </c>
      <c r="G305" s="33" t="s">
        <v>20</v>
      </c>
      <c r="H305" s="21" t="s">
        <v>649</v>
      </c>
      <c r="I305" s="34">
        <v>19525</v>
      </c>
      <c r="J305" s="34">
        <v>19525</v>
      </c>
      <c r="K305" s="35">
        <v>131</v>
      </c>
      <c r="L305" s="35">
        <v>0</v>
      </c>
      <c r="M305" s="35">
        <f>Table2[[#This Row],[Total Pages]]</f>
        <v>131</v>
      </c>
      <c r="N305" s="35">
        <v>0</v>
      </c>
      <c r="O305" s="31" t="s">
        <v>65</v>
      </c>
      <c r="P305" s="31" t="s">
        <v>65</v>
      </c>
      <c r="Q305" s="31" t="s">
        <v>65</v>
      </c>
      <c r="R305" s="31" t="s">
        <v>65</v>
      </c>
      <c r="S305" s="31" t="s">
        <v>65</v>
      </c>
      <c r="T305" s="31" t="s">
        <v>65</v>
      </c>
      <c r="U305" s="31" t="s">
        <v>65</v>
      </c>
    </row>
    <row r="306" spans="1:21" x14ac:dyDescent="0.25">
      <c r="A306" s="37">
        <v>13</v>
      </c>
      <c r="B306" s="31">
        <v>46005</v>
      </c>
      <c r="C306" s="20" t="s">
        <v>385</v>
      </c>
      <c r="D306" s="32"/>
      <c r="E306" s="32"/>
      <c r="F306" s="31" t="s">
        <v>18</v>
      </c>
      <c r="G306" s="33" t="s">
        <v>20</v>
      </c>
      <c r="H306" s="21" t="s">
        <v>650</v>
      </c>
      <c r="I306" s="34">
        <v>24532</v>
      </c>
      <c r="J306" s="34">
        <v>24532</v>
      </c>
      <c r="K306" s="35">
        <v>62</v>
      </c>
      <c r="L306" s="35">
        <v>0</v>
      </c>
      <c r="M306" s="35">
        <f>Table2[[#This Row],[Total Pages]]</f>
        <v>62</v>
      </c>
      <c r="N306" s="35">
        <v>62</v>
      </c>
      <c r="O306" s="31" t="s">
        <v>65</v>
      </c>
      <c r="P306" s="31" t="s">
        <v>65</v>
      </c>
      <c r="Q306" s="31" t="s">
        <v>65</v>
      </c>
      <c r="R306" s="31" t="s">
        <v>65</v>
      </c>
      <c r="S306" s="31" t="s">
        <v>65</v>
      </c>
      <c r="T306" s="31" t="s">
        <v>65</v>
      </c>
      <c r="U306" s="31" t="s">
        <v>65</v>
      </c>
    </row>
    <row r="307" spans="1:21" x14ac:dyDescent="0.25">
      <c r="A307" s="37">
        <v>13</v>
      </c>
      <c r="B307" s="31">
        <v>46159</v>
      </c>
      <c r="C307" s="20" t="s">
        <v>385</v>
      </c>
      <c r="D307" s="32"/>
      <c r="E307" s="32"/>
      <c r="F307" s="31" t="s">
        <v>18</v>
      </c>
      <c r="G307" s="33" t="s">
        <v>20</v>
      </c>
      <c r="H307" s="21" t="s">
        <v>651</v>
      </c>
      <c r="I307" s="34">
        <v>20576</v>
      </c>
      <c r="J307" s="34">
        <v>20576</v>
      </c>
      <c r="K307" s="35">
        <v>0</v>
      </c>
      <c r="L307" s="35">
        <v>0</v>
      </c>
      <c r="M307" s="35">
        <f>Table2[[#This Row],[Total Pages]]</f>
        <v>0</v>
      </c>
      <c r="N307" s="35">
        <v>0</v>
      </c>
      <c r="O307" s="31" t="s">
        <v>65</v>
      </c>
      <c r="P307" s="31" t="s">
        <v>65</v>
      </c>
      <c r="Q307" s="31" t="s">
        <v>65</v>
      </c>
      <c r="R307" s="31" t="s">
        <v>65</v>
      </c>
      <c r="S307" s="31" t="s">
        <v>65</v>
      </c>
      <c r="T307" s="31" t="s">
        <v>65</v>
      </c>
      <c r="U307" s="31" t="s">
        <v>65</v>
      </c>
    </row>
    <row r="308" spans="1:21" ht="31.5" x14ac:dyDescent="0.25">
      <c r="A308" s="37">
        <v>13</v>
      </c>
      <c r="B308" s="31">
        <v>46573</v>
      </c>
      <c r="C308" s="20" t="s">
        <v>385</v>
      </c>
      <c r="D308" s="32"/>
      <c r="E308" s="32"/>
      <c r="F308" s="31" t="s">
        <v>18</v>
      </c>
      <c r="G308" s="33" t="s">
        <v>20</v>
      </c>
      <c r="H308" s="21" t="s">
        <v>652</v>
      </c>
      <c r="I308" s="34">
        <v>18491</v>
      </c>
      <c r="J308" s="34">
        <v>19304</v>
      </c>
      <c r="K308" s="35">
        <v>0</v>
      </c>
      <c r="L308" s="35">
        <v>0</v>
      </c>
      <c r="M308" s="35">
        <f>Table2[[#This Row],[Total Pages]]</f>
        <v>0</v>
      </c>
      <c r="N308" s="35">
        <v>0</v>
      </c>
      <c r="O308" s="31" t="s">
        <v>65</v>
      </c>
      <c r="P308" s="31" t="s">
        <v>65</v>
      </c>
      <c r="Q308" s="31" t="s">
        <v>65</v>
      </c>
      <c r="R308" s="31" t="s">
        <v>65</v>
      </c>
      <c r="S308" s="31" t="s">
        <v>65</v>
      </c>
      <c r="T308" s="31" t="s">
        <v>65</v>
      </c>
      <c r="U308" s="31" t="s">
        <v>65</v>
      </c>
    </row>
    <row r="309" spans="1:21" x14ac:dyDescent="0.25">
      <c r="A309" s="37">
        <v>13</v>
      </c>
      <c r="B309" s="31">
        <v>46785</v>
      </c>
      <c r="C309" s="20" t="s">
        <v>385</v>
      </c>
      <c r="D309" s="32"/>
      <c r="E309" s="32"/>
      <c r="F309" s="31" t="s">
        <v>18</v>
      </c>
      <c r="G309" s="33" t="s">
        <v>20</v>
      </c>
      <c r="H309" s="21" t="s">
        <v>370</v>
      </c>
      <c r="I309" s="34">
        <v>22463</v>
      </c>
      <c r="J309" s="34">
        <v>24624</v>
      </c>
      <c r="K309" s="35">
        <v>64</v>
      </c>
      <c r="L309" s="35">
        <v>0</v>
      </c>
      <c r="M309" s="35">
        <f>Table2[[#This Row],[Total Pages]]</f>
        <v>64</v>
      </c>
      <c r="N309" s="35">
        <v>22</v>
      </c>
      <c r="O309" s="31" t="s">
        <v>65</v>
      </c>
      <c r="P309" s="31" t="s">
        <v>65</v>
      </c>
      <c r="Q309" s="31" t="s">
        <v>65</v>
      </c>
      <c r="R309" s="31" t="s">
        <v>65</v>
      </c>
      <c r="S309" s="31" t="s">
        <v>65</v>
      </c>
      <c r="T309" s="31" t="s">
        <v>65</v>
      </c>
      <c r="U309" s="31" t="s">
        <v>65</v>
      </c>
    </row>
    <row r="310" spans="1:21" x14ac:dyDescent="0.25">
      <c r="A310" s="37">
        <v>13</v>
      </c>
      <c r="B310" s="31">
        <v>46964</v>
      </c>
      <c r="C310" s="20" t="s">
        <v>385</v>
      </c>
      <c r="D310" s="32"/>
      <c r="E310" s="32"/>
      <c r="F310" s="31" t="s">
        <v>18</v>
      </c>
      <c r="G310" s="33" t="s">
        <v>20</v>
      </c>
      <c r="H310" s="21" t="s">
        <v>653</v>
      </c>
      <c r="I310" s="34">
        <v>22647</v>
      </c>
      <c r="J310" s="34">
        <v>23011</v>
      </c>
      <c r="K310" s="35">
        <v>98</v>
      </c>
      <c r="L310" s="35">
        <v>0</v>
      </c>
      <c r="M310" s="35">
        <f>Table2[[#This Row],[Total Pages]]</f>
        <v>98</v>
      </c>
      <c r="N310" s="35">
        <v>0</v>
      </c>
      <c r="O310" s="31" t="s">
        <v>65</v>
      </c>
      <c r="P310" s="31" t="s">
        <v>65</v>
      </c>
      <c r="Q310" s="31" t="s">
        <v>65</v>
      </c>
      <c r="R310" s="31" t="s">
        <v>65</v>
      </c>
      <c r="S310" s="31" t="s">
        <v>65</v>
      </c>
      <c r="T310" s="31" t="s">
        <v>65</v>
      </c>
      <c r="U310" s="31" t="s">
        <v>65</v>
      </c>
    </row>
    <row r="311" spans="1:21" ht="31.5" x14ac:dyDescent="0.25">
      <c r="A311" s="37">
        <v>13</v>
      </c>
      <c r="B311" s="31">
        <v>47204</v>
      </c>
      <c r="C311" s="20" t="s">
        <v>385</v>
      </c>
      <c r="D311" s="32"/>
      <c r="E311" s="32"/>
      <c r="F311" s="31" t="s">
        <v>18</v>
      </c>
      <c r="G311" s="33" t="s">
        <v>20</v>
      </c>
      <c r="H311" s="21" t="s">
        <v>654</v>
      </c>
      <c r="I311" s="34">
        <v>18172</v>
      </c>
      <c r="J311" s="34">
        <v>18188</v>
      </c>
      <c r="K311" s="35">
        <v>30</v>
      </c>
      <c r="L311" s="35">
        <v>0</v>
      </c>
      <c r="M311" s="35">
        <f>Table2[[#This Row],[Total Pages]]</f>
        <v>30</v>
      </c>
      <c r="N311" s="35">
        <v>0</v>
      </c>
      <c r="O311" s="31" t="s">
        <v>65</v>
      </c>
      <c r="P311" s="31" t="s">
        <v>65</v>
      </c>
      <c r="Q311" s="31" t="s">
        <v>65</v>
      </c>
      <c r="R311" s="31" t="s">
        <v>65</v>
      </c>
      <c r="S311" s="31" t="s">
        <v>65</v>
      </c>
      <c r="T311" s="31" t="s">
        <v>65</v>
      </c>
      <c r="U311" s="31" t="s">
        <v>65</v>
      </c>
    </row>
    <row r="312" spans="1:21" ht="31.5" x14ac:dyDescent="0.25">
      <c r="A312" s="37">
        <v>13</v>
      </c>
      <c r="B312" s="31">
        <v>47324</v>
      </c>
      <c r="C312" s="20" t="s">
        <v>385</v>
      </c>
      <c r="D312" s="32"/>
      <c r="E312" s="32"/>
      <c r="F312" s="31" t="s">
        <v>18</v>
      </c>
      <c r="G312" s="33" t="s">
        <v>20</v>
      </c>
      <c r="H312" s="21" t="s">
        <v>655</v>
      </c>
      <c r="I312" s="34">
        <v>16131</v>
      </c>
      <c r="J312" s="34">
        <v>16235</v>
      </c>
      <c r="K312" s="35">
        <v>243</v>
      </c>
      <c r="L312" s="35">
        <v>0</v>
      </c>
      <c r="M312" s="35">
        <f>Table2[[#This Row],[Total Pages]]</f>
        <v>243</v>
      </c>
      <c r="N312" s="35">
        <v>0</v>
      </c>
      <c r="O312" s="31" t="s">
        <v>65</v>
      </c>
      <c r="P312" s="31" t="s">
        <v>65</v>
      </c>
      <c r="Q312" s="31" t="s">
        <v>65</v>
      </c>
      <c r="R312" s="31" t="s">
        <v>65</v>
      </c>
      <c r="S312" s="31" t="s">
        <v>65</v>
      </c>
      <c r="T312" s="31" t="s">
        <v>65</v>
      </c>
      <c r="U312" s="31" t="s">
        <v>65</v>
      </c>
    </row>
    <row r="313" spans="1:21" ht="31.5" x14ac:dyDescent="0.25">
      <c r="A313" s="37">
        <v>13</v>
      </c>
      <c r="B313" s="31">
        <v>47360</v>
      </c>
      <c r="C313" s="20" t="s">
        <v>385</v>
      </c>
      <c r="D313" s="32"/>
      <c r="E313" s="32"/>
      <c r="F313" s="31" t="s">
        <v>18</v>
      </c>
      <c r="G313" s="33" t="s">
        <v>20</v>
      </c>
      <c r="H313" s="21" t="s">
        <v>656</v>
      </c>
      <c r="I313" s="34">
        <v>17747</v>
      </c>
      <c r="J313" s="34">
        <v>17747</v>
      </c>
      <c r="K313" s="35">
        <v>70</v>
      </c>
      <c r="L313" s="35">
        <v>0</v>
      </c>
      <c r="M313" s="35">
        <f>Table2[[#This Row],[Total Pages]]</f>
        <v>70</v>
      </c>
      <c r="N313" s="35">
        <v>0</v>
      </c>
      <c r="O313" s="31" t="s">
        <v>65</v>
      </c>
      <c r="P313" s="31" t="s">
        <v>65</v>
      </c>
      <c r="Q313" s="31" t="s">
        <v>65</v>
      </c>
      <c r="R313" s="31" t="s">
        <v>65</v>
      </c>
      <c r="S313" s="31" t="s">
        <v>65</v>
      </c>
      <c r="T313" s="31" t="s">
        <v>65</v>
      </c>
      <c r="U313" s="31" t="s">
        <v>65</v>
      </c>
    </row>
    <row r="314" spans="1:21" ht="31.5" x14ac:dyDescent="0.25">
      <c r="A314" s="37">
        <v>13</v>
      </c>
      <c r="B314" s="31">
        <v>47430</v>
      </c>
      <c r="C314" s="20" t="s">
        <v>385</v>
      </c>
      <c r="D314" s="32"/>
      <c r="E314" s="32"/>
      <c r="F314" s="31" t="s">
        <v>18</v>
      </c>
      <c r="G314" s="33" t="s">
        <v>20</v>
      </c>
      <c r="H314" s="21" t="s">
        <v>657</v>
      </c>
      <c r="I314" s="34">
        <v>16389</v>
      </c>
      <c r="J314" s="34">
        <v>16749</v>
      </c>
      <c r="K314" s="35">
        <v>2</v>
      </c>
      <c r="L314" s="35">
        <v>0</v>
      </c>
      <c r="M314" s="35">
        <f>Table2[[#This Row],[Total Pages]]</f>
        <v>2</v>
      </c>
      <c r="N314" s="35">
        <v>0</v>
      </c>
      <c r="O314" s="31" t="s">
        <v>65</v>
      </c>
      <c r="P314" s="31" t="s">
        <v>65</v>
      </c>
      <c r="Q314" s="31" t="s">
        <v>65</v>
      </c>
      <c r="R314" s="31" t="s">
        <v>65</v>
      </c>
      <c r="S314" s="31" t="s">
        <v>65</v>
      </c>
      <c r="T314" s="31" t="s">
        <v>65</v>
      </c>
      <c r="U314" s="31" t="s">
        <v>65</v>
      </c>
    </row>
    <row r="315" spans="1:21" x14ac:dyDescent="0.25">
      <c r="A315" s="37">
        <v>13</v>
      </c>
      <c r="B315" s="31">
        <v>47524</v>
      </c>
      <c r="C315" s="20" t="s">
        <v>385</v>
      </c>
      <c r="D315" s="32"/>
      <c r="E315" s="32"/>
      <c r="F315" s="31" t="s">
        <v>18</v>
      </c>
      <c r="G315" s="33" t="s">
        <v>20</v>
      </c>
      <c r="H315" s="21" t="s">
        <v>658</v>
      </c>
      <c r="I315" s="34">
        <v>16448</v>
      </c>
      <c r="J315" s="34">
        <v>16448</v>
      </c>
      <c r="K315" s="35">
        <v>8</v>
      </c>
      <c r="L315" s="35">
        <v>0</v>
      </c>
      <c r="M315" s="35">
        <f>Table2[[#This Row],[Total Pages]]</f>
        <v>8</v>
      </c>
      <c r="N315" s="35">
        <v>0</v>
      </c>
      <c r="O315" s="31" t="s">
        <v>65</v>
      </c>
      <c r="P315" s="31" t="s">
        <v>65</v>
      </c>
      <c r="Q315" s="31" t="s">
        <v>65</v>
      </c>
      <c r="R315" s="31" t="s">
        <v>65</v>
      </c>
      <c r="S315" s="31" t="s">
        <v>65</v>
      </c>
      <c r="T315" s="31" t="s">
        <v>65</v>
      </c>
      <c r="U315" s="31" t="s">
        <v>65</v>
      </c>
    </row>
    <row r="316" spans="1:21" x14ac:dyDescent="0.25">
      <c r="A316" s="37">
        <v>13</v>
      </c>
      <c r="B316" s="31">
        <v>47563</v>
      </c>
      <c r="C316" s="20" t="s">
        <v>385</v>
      </c>
      <c r="D316" s="32"/>
      <c r="E316" s="32"/>
      <c r="F316" s="31" t="s">
        <v>18</v>
      </c>
      <c r="G316" s="33" t="s">
        <v>20</v>
      </c>
      <c r="H316" s="21" t="s">
        <v>659</v>
      </c>
      <c r="I316" s="34">
        <v>15676</v>
      </c>
      <c r="J316" s="34">
        <v>16830</v>
      </c>
      <c r="K316" s="35">
        <v>333</v>
      </c>
      <c r="L316" s="35">
        <v>0</v>
      </c>
      <c r="M316" s="35">
        <f>Table2[[#This Row],[Total Pages]]</f>
        <v>333</v>
      </c>
      <c r="N316" s="35">
        <v>0</v>
      </c>
      <c r="O316" s="31" t="s">
        <v>65</v>
      </c>
      <c r="P316" s="31" t="s">
        <v>65</v>
      </c>
      <c r="Q316" s="31" t="s">
        <v>65</v>
      </c>
      <c r="R316" s="31" t="s">
        <v>65</v>
      </c>
      <c r="S316" s="31" t="s">
        <v>65</v>
      </c>
      <c r="T316" s="31" t="s">
        <v>65</v>
      </c>
      <c r="U316" s="31" t="s">
        <v>65</v>
      </c>
    </row>
    <row r="317" spans="1:21" ht="31.5" x14ac:dyDescent="0.25">
      <c r="A317" s="37">
        <v>13</v>
      </c>
      <c r="B317" s="31">
        <v>47929</v>
      </c>
      <c r="C317" s="20" t="s">
        <v>385</v>
      </c>
      <c r="D317" s="32"/>
      <c r="E317" s="32"/>
      <c r="F317" s="31" t="s">
        <v>18</v>
      </c>
      <c r="G317" s="33" t="s">
        <v>20</v>
      </c>
      <c r="H317" s="21" t="s">
        <v>378</v>
      </c>
      <c r="I317" s="34">
        <v>23894</v>
      </c>
      <c r="J317" s="34">
        <v>24504</v>
      </c>
      <c r="K317" s="35">
        <v>104</v>
      </c>
      <c r="L317" s="35">
        <v>0</v>
      </c>
      <c r="M317" s="35">
        <f>Table2[[#This Row],[Total Pages]]</f>
        <v>104</v>
      </c>
      <c r="N317" s="35">
        <v>104</v>
      </c>
      <c r="O317" s="31" t="s">
        <v>65</v>
      </c>
      <c r="P317" s="31" t="s">
        <v>65</v>
      </c>
      <c r="Q317" s="31" t="s">
        <v>65</v>
      </c>
      <c r="R317" s="31" t="s">
        <v>65</v>
      </c>
      <c r="S317" s="31" t="s">
        <v>65</v>
      </c>
      <c r="T317" s="31" t="s">
        <v>65</v>
      </c>
      <c r="U317" s="31" t="s">
        <v>65</v>
      </c>
    </row>
    <row r="318" spans="1:21" ht="31.5" x14ac:dyDescent="0.25">
      <c r="A318" s="37">
        <v>13</v>
      </c>
      <c r="B318" s="31">
        <v>48116</v>
      </c>
      <c r="C318" s="20" t="s">
        <v>385</v>
      </c>
      <c r="D318" s="32"/>
      <c r="E318" s="32"/>
      <c r="F318" s="31" t="s">
        <v>18</v>
      </c>
      <c r="G318" s="33" t="s">
        <v>20</v>
      </c>
      <c r="H318" s="21" t="s">
        <v>660</v>
      </c>
      <c r="I318" s="34">
        <v>16072</v>
      </c>
      <c r="J318" s="34">
        <v>18263</v>
      </c>
      <c r="K318" s="35">
        <v>3</v>
      </c>
      <c r="L318" s="35">
        <v>0</v>
      </c>
      <c r="M318" s="35">
        <f>Table2[[#This Row],[Total Pages]]</f>
        <v>3</v>
      </c>
      <c r="N318" s="35">
        <v>0</v>
      </c>
      <c r="O318" s="31" t="s">
        <v>65</v>
      </c>
      <c r="P318" s="31" t="s">
        <v>65</v>
      </c>
      <c r="Q318" s="31" t="s">
        <v>65</v>
      </c>
      <c r="R318" s="31" t="s">
        <v>65</v>
      </c>
      <c r="S318" s="31" t="s">
        <v>65</v>
      </c>
      <c r="T318" s="31" t="s">
        <v>65</v>
      </c>
      <c r="U318" s="31" t="s">
        <v>65</v>
      </c>
    </row>
    <row r="319" spans="1:21" ht="31.5" x14ac:dyDescent="0.25">
      <c r="A319" s="37">
        <v>13</v>
      </c>
      <c r="B319" s="31">
        <v>48208</v>
      </c>
      <c r="C319" s="20" t="s">
        <v>385</v>
      </c>
      <c r="D319" s="32"/>
      <c r="E319" s="32"/>
      <c r="F319" s="31" t="s">
        <v>18</v>
      </c>
      <c r="G319" s="33" t="s">
        <v>20</v>
      </c>
      <c r="H319" s="21" t="s">
        <v>661</v>
      </c>
      <c r="I319" s="34">
        <v>20941</v>
      </c>
      <c r="J319" s="34">
        <v>22281</v>
      </c>
      <c r="K319" s="35">
        <v>50</v>
      </c>
      <c r="L319" s="35">
        <v>0</v>
      </c>
      <c r="M319" s="35">
        <f>Table2[[#This Row],[Total Pages]]</f>
        <v>50</v>
      </c>
      <c r="N319" s="35">
        <v>0</v>
      </c>
      <c r="O319" s="31" t="s">
        <v>65</v>
      </c>
      <c r="P319" s="31" t="s">
        <v>65</v>
      </c>
      <c r="Q319" s="31" t="s">
        <v>65</v>
      </c>
      <c r="R319" s="31" t="s">
        <v>65</v>
      </c>
      <c r="S319" s="31" t="s">
        <v>65</v>
      </c>
      <c r="T319" s="31" t="s">
        <v>65</v>
      </c>
      <c r="U319" s="31" t="s">
        <v>65</v>
      </c>
    </row>
    <row r="320" spans="1:21" ht="31.5" x14ac:dyDescent="0.25">
      <c r="A320" s="37">
        <v>13</v>
      </c>
      <c r="B320" s="31">
        <v>48963</v>
      </c>
      <c r="C320" s="20" t="s">
        <v>385</v>
      </c>
      <c r="D320" s="32"/>
      <c r="E320" s="32"/>
      <c r="F320" s="31" t="s">
        <v>18</v>
      </c>
      <c r="G320" s="33" t="s">
        <v>20</v>
      </c>
      <c r="H320" s="21" t="s">
        <v>662</v>
      </c>
      <c r="I320" s="34">
        <v>23224</v>
      </c>
      <c r="J320" s="34">
        <v>23254</v>
      </c>
      <c r="K320" s="35">
        <v>85</v>
      </c>
      <c r="L320" s="35">
        <v>0</v>
      </c>
      <c r="M320" s="35">
        <f>Table2[[#This Row],[Total Pages]]</f>
        <v>85</v>
      </c>
      <c r="N320" s="35">
        <v>0</v>
      </c>
      <c r="O320" s="31" t="s">
        <v>65</v>
      </c>
      <c r="P320" s="31" t="s">
        <v>65</v>
      </c>
      <c r="Q320" s="31" t="s">
        <v>65</v>
      </c>
      <c r="R320" s="31" t="s">
        <v>65</v>
      </c>
      <c r="S320" s="31" t="s">
        <v>65</v>
      </c>
      <c r="T320" s="31" t="s">
        <v>65</v>
      </c>
      <c r="U320" s="31" t="s">
        <v>65</v>
      </c>
    </row>
    <row r="321" spans="1:21" ht="47.25" x14ac:dyDescent="0.25">
      <c r="A321" s="37">
        <v>13</v>
      </c>
      <c r="B321" s="31">
        <v>49312</v>
      </c>
      <c r="C321" s="20" t="s">
        <v>385</v>
      </c>
      <c r="D321" s="32"/>
      <c r="E321" s="32"/>
      <c r="F321" s="31" t="s">
        <v>18</v>
      </c>
      <c r="G321" s="33" t="s">
        <v>20</v>
      </c>
      <c r="H321" s="21" t="s">
        <v>663</v>
      </c>
      <c r="I321" s="34">
        <v>21551</v>
      </c>
      <c r="J321" s="34">
        <v>21581</v>
      </c>
      <c r="K321" s="35">
        <v>93</v>
      </c>
      <c r="L321" s="35">
        <v>0</v>
      </c>
      <c r="M321" s="35">
        <f>Table2[[#This Row],[Total Pages]]</f>
        <v>93</v>
      </c>
      <c r="N321" s="35">
        <v>0</v>
      </c>
      <c r="O321" s="31" t="s">
        <v>65</v>
      </c>
      <c r="P321" s="31" t="s">
        <v>65</v>
      </c>
      <c r="Q321" s="31" t="s">
        <v>65</v>
      </c>
      <c r="R321" s="31" t="s">
        <v>65</v>
      </c>
      <c r="S321" s="31" t="s">
        <v>65</v>
      </c>
      <c r="T321" s="31" t="s">
        <v>65</v>
      </c>
      <c r="U321" s="31" t="s">
        <v>65</v>
      </c>
    </row>
    <row r="322" spans="1:21" x14ac:dyDescent="0.25">
      <c r="A322" s="37">
        <v>13</v>
      </c>
      <c r="B322" s="31">
        <v>49314</v>
      </c>
      <c r="C322" s="20" t="s">
        <v>385</v>
      </c>
      <c r="D322" s="32"/>
      <c r="E322" s="32"/>
      <c r="F322" s="31" t="s">
        <v>18</v>
      </c>
      <c r="G322" s="33" t="s">
        <v>20</v>
      </c>
      <c r="H322" s="21" t="s">
        <v>664</v>
      </c>
      <c r="I322" s="34">
        <v>10959</v>
      </c>
      <c r="J322" s="34">
        <v>13880</v>
      </c>
      <c r="K322" s="35">
        <v>192</v>
      </c>
      <c r="L322" s="35">
        <v>0</v>
      </c>
      <c r="M322" s="35">
        <f>Table2[[#This Row],[Total Pages]]</f>
        <v>192</v>
      </c>
      <c r="N322" s="35">
        <v>0</v>
      </c>
      <c r="O322" s="31" t="s">
        <v>65</v>
      </c>
      <c r="P322" s="31" t="s">
        <v>65</v>
      </c>
      <c r="Q322" s="31" t="s">
        <v>65</v>
      </c>
      <c r="R322" s="31" t="s">
        <v>65</v>
      </c>
      <c r="S322" s="31" t="s">
        <v>65</v>
      </c>
      <c r="T322" s="31" t="s">
        <v>65</v>
      </c>
      <c r="U322" s="31" t="s">
        <v>65</v>
      </c>
    </row>
    <row r="323" spans="1:21" x14ac:dyDescent="0.25">
      <c r="A323" s="37">
        <v>13</v>
      </c>
      <c r="B323" s="31">
        <v>49376</v>
      </c>
      <c r="C323" s="20" t="s">
        <v>385</v>
      </c>
      <c r="D323" s="32"/>
      <c r="E323" s="32"/>
      <c r="F323" s="31" t="s">
        <v>18</v>
      </c>
      <c r="G323" s="33" t="s">
        <v>20</v>
      </c>
      <c r="H323" s="21" t="s">
        <v>687</v>
      </c>
      <c r="I323" s="34">
        <v>11324</v>
      </c>
      <c r="J323" s="34">
        <v>12055</v>
      </c>
      <c r="K323" s="35">
        <v>100</v>
      </c>
      <c r="L323" s="35">
        <v>0</v>
      </c>
      <c r="M323" s="35">
        <f>Table2[[#This Row],[Total Pages]]</f>
        <v>100</v>
      </c>
      <c r="N323" s="35">
        <v>0</v>
      </c>
      <c r="O323" s="31" t="s">
        <v>65</v>
      </c>
      <c r="P323" s="31" t="s">
        <v>65</v>
      </c>
      <c r="Q323" s="31" t="s">
        <v>65</v>
      </c>
      <c r="R323" s="31" t="s">
        <v>65</v>
      </c>
      <c r="S323" s="31" t="s">
        <v>65</v>
      </c>
      <c r="T323" s="31" t="s">
        <v>65</v>
      </c>
      <c r="U323" s="31" t="s">
        <v>65</v>
      </c>
    </row>
    <row r="324" spans="1:21" ht="47.25" x14ac:dyDescent="0.25">
      <c r="A324" s="68">
        <v>14</v>
      </c>
      <c r="B324" s="20">
        <v>50471</v>
      </c>
      <c r="C324" s="20" t="s">
        <v>22</v>
      </c>
      <c r="D324" s="32"/>
      <c r="E324" s="64">
        <v>1</v>
      </c>
      <c r="F324" s="31" t="s">
        <v>18</v>
      </c>
      <c r="G324" s="33" t="s">
        <v>45</v>
      </c>
      <c r="H324" s="38" t="s">
        <v>23</v>
      </c>
      <c r="I324" s="39">
        <v>30682</v>
      </c>
      <c r="J324" s="39">
        <v>33969</v>
      </c>
      <c r="K324" s="56">
        <v>1995</v>
      </c>
      <c r="L324" s="40">
        <v>0</v>
      </c>
      <c r="M324" s="40">
        <v>0</v>
      </c>
      <c r="N324" s="56">
        <v>1995</v>
      </c>
      <c r="O324" s="20" t="s">
        <v>108</v>
      </c>
      <c r="P324" s="31" t="s">
        <v>65</v>
      </c>
      <c r="Q324" s="31" t="s">
        <v>65</v>
      </c>
      <c r="R324" s="31" t="s">
        <v>65</v>
      </c>
      <c r="S324" s="33"/>
      <c r="T324" s="33"/>
      <c r="U324" s="31" t="s">
        <v>65</v>
      </c>
    </row>
    <row r="325" spans="1:21" ht="47.25" x14ac:dyDescent="0.25">
      <c r="A325" s="68">
        <v>15</v>
      </c>
      <c r="B325" s="20">
        <v>50471</v>
      </c>
      <c r="C325" s="20" t="s">
        <v>22</v>
      </c>
      <c r="D325" s="32"/>
      <c r="E325" s="64">
        <v>1</v>
      </c>
      <c r="F325" s="31" t="s">
        <v>18</v>
      </c>
      <c r="G325" s="33" t="s">
        <v>45</v>
      </c>
      <c r="H325" s="38" t="s">
        <v>23</v>
      </c>
      <c r="I325" s="39">
        <v>30682</v>
      </c>
      <c r="J325" s="39">
        <v>33969</v>
      </c>
      <c r="K325" s="56">
        <v>1915</v>
      </c>
      <c r="L325" s="40">
        <v>0</v>
      </c>
      <c r="M325" s="40">
        <v>0</v>
      </c>
      <c r="N325" s="56">
        <v>1915</v>
      </c>
      <c r="O325" s="20" t="s">
        <v>108</v>
      </c>
      <c r="P325" s="31" t="s">
        <v>65</v>
      </c>
      <c r="Q325" s="31" t="s">
        <v>65</v>
      </c>
      <c r="R325" s="31" t="s">
        <v>65</v>
      </c>
      <c r="S325" s="33"/>
      <c r="T325" s="33"/>
      <c r="U325" s="31" t="s">
        <v>65</v>
      </c>
    </row>
    <row r="326" spans="1:21" ht="47.25" x14ac:dyDescent="0.25">
      <c r="A326" s="68">
        <v>16</v>
      </c>
      <c r="B326" s="20">
        <v>50471</v>
      </c>
      <c r="C326" s="20" t="s">
        <v>22</v>
      </c>
      <c r="D326" s="32"/>
      <c r="E326" s="64">
        <v>1</v>
      </c>
      <c r="F326" s="31" t="s">
        <v>18</v>
      </c>
      <c r="G326" s="33" t="s">
        <v>45</v>
      </c>
      <c r="H326" s="38" t="s">
        <v>23</v>
      </c>
      <c r="I326" s="39">
        <v>30682</v>
      </c>
      <c r="J326" s="39">
        <v>33969</v>
      </c>
      <c r="K326" s="56">
        <v>2110</v>
      </c>
      <c r="L326" s="40">
        <v>0</v>
      </c>
      <c r="M326" s="40">
        <v>0</v>
      </c>
      <c r="N326" s="56">
        <v>2110</v>
      </c>
      <c r="O326" s="20" t="s">
        <v>108</v>
      </c>
      <c r="P326" s="31" t="s">
        <v>65</v>
      </c>
      <c r="Q326" s="31" t="s">
        <v>65</v>
      </c>
      <c r="R326" s="31" t="s">
        <v>65</v>
      </c>
      <c r="S326" s="33"/>
      <c r="T326" s="33"/>
      <c r="U326" s="31" t="s">
        <v>65</v>
      </c>
    </row>
    <row r="327" spans="1:21" ht="47.25" x14ac:dyDescent="0.25">
      <c r="A327" s="68">
        <v>17</v>
      </c>
      <c r="B327" s="20">
        <v>50471</v>
      </c>
      <c r="C327" s="20" t="s">
        <v>22</v>
      </c>
      <c r="D327" s="32"/>
      <c r="E327" s="64">
        <v>1</v>
      </c>
      <c r="F327" s="31" t="s">
        <v>18</v>
      </c>
      <c r="G327" s="33" t="s">
        <v>45</v>
      </c>
      <c r="H327" s="38" t="s">
        <v>23</v>
      </c>
      <c r="I327" s="39">
        <v>30682</v>
      </c>
      <c r="J327" s="39">
        <v>33969</v>
      </c>
      <c r="K327" s="56">
        <v>1957</v>
      </c>
      <c r="L327" s="40">
        <v>0</v>
      </c>
      <c r="M327" s="40">
        <v>0</v>
      </c>
      <c r="N327" s="56">
        <v>1957</v>
      </c>
      <c r="O327" s="20" t="s">
        <v>108</v>
      </c>
      <c r="P327" s="31" t="s">
        <v>65</v>
      </c>
      <c r="Q327" s="31" t="s">
        <v>65</v>
      </c>
      <c r="R327" s="31" t="s">
        <v>65</v>
      </c>
      <c r="S327" s="33"/>
      <c r="T327" s="33"/>
      <c r="U327" s="31" t="s">
        <v>65</v>
      </c>
    </row>
    <row r="328" spans="1:21" ht="47.25" x14ac:dyDescent="0.25">
      <c r="A328" s="68">
        <v>18</v>
      </c>
      <c r="B328" s="20">
        <v>50471</v>
      </c>
      <c r="C328" s="20" t="s">
        <v>22</v>
      </c>
      <c r="D328" s="32"/>
      <c r="E328" s="64">
        <v>1</v>
      </c>
      <c r="F328" s="31" t="s">
        <v>18</v>
      </c>
      <c r="G328" s="33" t="s">
        <v>45</v>
      </c>
      <c r="H328" s="38" t="s">
        <v>23</v>
      </c>
      <c r="I328" s="39">
        <v>30682</v>
      </c>
      <c r="J328" s="39">
        <v>33969</v>
      </c>
      <c r="K328" s="56">
        <v>2054</v>
      </c>
      <c r="L328" s="40">
        <v>0</v>
      </c>
      <c r="M328" s="40">
        <v>0</v>
      </c>
      <c r="N328" s="56">
        <v>2054</v>
      </c>
      <c r="O328" s="20" t="s">
        <v>108</v>
      </c>
      <c r="P328" s="31" t="s">
        <v>65</v>
      </c>
      <c r="Q328" s="31" t="s">
        <v>65</v>
      </c>
      <c r="R328" s="31" t="s">
        <v>65</v>
      </c>
      <c r="S328" s="33"/>
      <c r="T328" s="33"/>
      <c r="U328" s="31" t="s">
        <v>65</v>
      </c>
    </row>
    <row r="329" spans="1:21" ht="47.25" x14ac:dyDescent="0.25">
      <c r="A329" s="20">
        <v>19</v>
      </c>
      <c r="B329" s="20">
        <v>50471</v>
      </c>
      <c r="C329" s="20" t="s">
        <v>22</v>
      </c>
      <c r="D329" s="32">
        <v>1</v>
      </c>
      <c r="E329" s="32">
        <v>1</v>
      </c>
      <c r="F329" s="20" t="s">
        <v>18</v>
      </c>
      <c r="G329" s="33" t="s">
        <v>45</v>
      </c>
      <c r="H329" s="38" t="s">
        <v>23</v>
      </c>
      <c r="I329" s="39">
        <v>30682</v>
      </c>
      <c r="J329" s="39">
        <v>33969</v>
      </c>
      <c r="K329" s="20">
        <v>2022</v>
      </c>
      <c r="L329" s="40">
        <v>0</v>
      </c>
      <c r="M329" s="40">
        <v>0</v>
      </c>
      <c r="N329" s="40">
        <v>2022</v>
      </c>
      <c r="O329" s="20" t="s">
        <v>108</v>
      </c>
      <c r="P329" s="31" t="s">
        <v>65</v>
      </c>
      <c r="Q329" s="31" t="s">
        <v>65</v>
      </c>
      <c r="R329" s="31" t="s">
        <v>65</v>
      </c>
      <c r="S329" s="31" t="s">
        <v>65</v>
      </c>
      <c r="T329" s="31" t="s">
        <v>65</v>
      </c>
      <c r="U329" s="31" t="s">
        <v>65</v>
      </c>
    </row>
    <row r="330" spans="1:21" ht="47.25" x14ac:dyDescent="0.25">
      <c r="A330" s="20">
        <v>20</v>
      </c>
      <c r="B330" s="20">
        <v>50471</v>
      </c>
      <c r="C330" s="20" t="s">
        <v>22</v>
      </c>
      <c r="D330" s="32">
        <v>1</v>
      </c>
      <c r="E330" s="32">
        <v>1</v>
      </c>
      <c r="F330" s="20" t="s">
        <v>18</v>
      </c>
      <c r="G330" s="33" t="s">
        <v>45</v>
      </c>
      <c r="H330" s="38" t="s">
        <v>23</v>
      </c>
      <c r="I330" s="39">
        <v>30682</v>
      </c>
      <c r="J330" s="39">
        <v>33969</v>
      </c>
      <c r="K330" s="20">
        <v>1953</v>
      </c>
      <c r="L330" s="40">
        <v>0</v>
      </c>
      <c r="M330" s="40">
        <v>0</v>
      </c>
      <c r="N330" s="40">
        <v>1953</v>
      </c>
      <c r="O330" s="20" t="s">
        <v>108</v>
      </c>
      <c r="P330" s="31" t="s">
        <v>65</v>
      </c>
      <c r="Q330" s="31" t="s">
        <v>65</v>
      </c>
      <c r="R330" s="31" t="s">
        <v>65</v>
      </c>
      <c r="S330" s="31" t="s">
        <v>65</v>
      </c>
      <c r="T330" s="31" t="s">
        <v>65</v>
      </c>
      <c r="U330" s="31" t="s">
        <v>65</v>
      </c>
    </row>
    <row r="331" spans="1:21" ht="47.25" x14ac:dyDescent="0.25">
      <c r="A331" s="20">
        <v>21</v>
      </c>
      <c r="B331" s="20">
        <v>50471</v>
      </c>
      <c r="C331" s="20" t="s">
        <v>22</v>
      </c>
      <c r="D331" s="32">
        <v>1</v>
      </c>
      <c r="E331" s="32">
        <v>1</v>
      </c>
      <c r="F331" s="20" t="s">
        <v>18</v>
      </c>
      <c r="G331" s="33" t="s">
        <v>45</v>
      </c>
      <c r="H331" s="38" t="s">
        <v>23</v>
      </c>
      <c r="I331" s="39">
        <v>30682</v>
      </c>
      <c r="J331" s="39">
        <v>33969</v>
      </c>
      <c r="K331" s="20">
        <v>1949</v>
      </c>
      <c r="L331" s="40">
        <v>0</v>
      </c>
      <c r="M331" s="40">
        <v>0</v>
      </c>
      <c r="N331" s="40">
        <v>1949</v>
      </c>
      <c r="O331" s="20" t="s">
        <v>108</v>
      </c>
      <c r="P331" s="31" t="s">
        <v>65</v>
      </c>
      <c r="Q331" s="31" t="s">
        <v>65</v>
      </c>
      <c r="R331" s="31" t="s">
        <v>65</v>
      </c>
      <c r="S331" s="31" t="s">
        <v>65</v>
      </c>
      <c r="T331" s="31" t="s">
        <v>65</v>
      </c>
      <c r="U331" s="31" t="s">
        <v>65</v>
      </c>
    </row>
    <row r="332" spans="1:21" ht="47.25" x14ac:dyDescent="0.25">
      <c r="A332" s="20">
        <v>22</v>
      </c>
      <c r="B332" s="20">
        <v>50471</v>
      </c>
      <c r="C332" s="20" t="s">
        <v>22</v>
      </c>
      <c r="D332" s="32">
        <v>1</v>
      </c>
      <c r="E332" s="32">
        <v>1</v>
      </c>
      <c r="F332" s="20" t="s">
        <v>18</v>
      </c>
      <c r="G332" s="33" t="s">
        <v>45</v>
      </c>
      <c r="H332" s="38" t="s">
        <v>23</v>
      </c>
      <c r="I332" s="39">
        <v>30682</v>
      </c>
      <c r="J332" s="39">
        <v>33969</v>
      </c>
      <c r="K332" s="20">
        <v>1994</v>
      </c>
      <c r="L332" s="40">
        <v>0</v>
      </c>
      <c r="M332" s="40">
        <v>0</v>
      </c>
      <c r="N332" s="40">
        <v>1994</v>
      </c>
      <c r="O332" s="20" t="s">
        <v>108</v>
      </c>
      <c r="P332" s="31" t="s">
        <v>65</v>
      </c>
      <c r="Q332" s="31" t="s">
        <v>65</v>
      </c>
      <c r="R332" s="31" t="s">
        <v>65</v>
      </c>
      <c r="S332" s="31" t="s">
        <v>65</v>
      </c>
      <c r="T332" s="31" t="s">
        <v>65</v>
      </c>
      <c r="U332" s="31" t="s">
        <v>65</v>
      </c>
    </row>
    <row r="333" spans="1:21" ht="47.25" x14ac:dyDescent="0.25">
      <c r="A333" s="20">
        <v>23</v>
      </c>
      <c r="B333" s="20">
        <v>50471</v>
      </c>
      <c r="C333" s="20" t="s">
        <v>22</v>
      </c>
      <c r="D333" s="32">
        <v>1</v>
      </c>
      <c r="E333" s="32">
        <v>1</v>
      </c>
      <c r="F333" s="20" t="s">
        <v>18</v>
      </c>
      <c r="G333" s="33" t="s">
        <v>45</v>
      </c>
      <c r="H333" s="38" t="s">
        <v>23</v>
      </c>
      <c r="I333" s="39">
        <v>30682</v>
      </c>
      <c r="J333" s="39">
        <v>33969</v>
      </c>
      <c r="K333" s="20">
        <v>1983</v>
      </c>
      <c r="L333" s="40">
        <v>0</v>
      </c>
      <c r="M333" s="40">
        <v>0</v>
      </c>
      <c r="N333" s="40">
        <v>1983</v>
      </c>
      <c r="O333" s="20" t="s">
        <v>108</v>
      </c>
      <c r="P333" s="31" t="s">
        <v>65</v>
      </c>
      <c r="Q333" s="31" t="s">
        <v>65</v>
      </c>
      <c r="R333" s="31" t="s">
        <v>65</v>
      </c>
      <c r="S333" s="31" t="s">
        <v>65</v>
      </c>
      <c r="T333" s="31" t="s">
        <v>65</v>
      </c>
      <c r="U333" s="31" t="s">
        <v>65</v>
      </c>
    </row>
    <row r="334" spans="1:21" ht="47.25" x14ac:dyDescent="0.25">
      <c r="A334" s="20">
        <v>24</v>
      </c>
      <c r="B334" s="20">
        <v>50471</v>
      </c>
      <c r="C334" s="20" t="s">
        <v>22</v>
      </c>
      <c r="D334" s="32">
        <v>1</v>
      </c>
      <c r="E334" s="32">
        <v>1</v>
      </c>
      <c r="F334" s="20" t="s">
        <v>18</v>
      </c>
      <c r="G334" s="33" t="s">
        <v>45</v>
      </c>
      <c r="H334" s="38" t="s">
        <v>23</v>
      </c>
      <c r="I334" s="39">
        <v>30682</v>
      </c>
      <c r="J334" s="39">
        <v>33969</v>
      </c>
      <c r="K334" s="20">
        <v>1957</v>
      </c>
      <c r="L334" s="40">
        <v>0</v>
      </c>
      <c r="M334" s="40">
        <v>0</v>
      </c>
      <c r="N334" s="40">
        <v>1957</v>
      </c>
      <c r="O334" s="20" t="s">
        <v>108</v>
      </c>
      <c r="P334" s="31" t="s">
        <v>65</v>
      </c>
      <c r="Q334" s="31" t="s">
        <v>65</v>
      </c>
      <c r="R334" s="31" t="s">
        <v>65</v>
      </c>
      <c r="S334" s="31" t="s">
        <v>65</v>
      </c>
      <c r="T334" s="31" t="s">
        <v>65</v>
      </c>
      <c r="U334" s="31" t="s">
        <v>65</v>
      </c>
    </row>
    <row r="335" spans="1:21" ht="47.25" x14ac:dyDescent="0.25">
      <c r="A335" s="20">
        <v>25</v>
      </c>
      <c r="B335" s="20">
        <v>50471</v>
      </c>
      <c r="C335" s="20" t="s">
        <v>22</v>
      </c>
      <c r="D335" s="32">
        <v>1</v>
      </c>
      <c r="E335" s="32">
        <v>1</v>
      </c>
      <c r="F335" s="20" t="s">
        <v>18</v>
      </c>
      <c r="G335" s="33" t="s">
        <v>45</v>
      </c>
      <c r="H335" s="38" t="s">
        <v>23</v>
      </c>
      <c r="I335" s="39">
        <v>30682</v>
      </c>
      <c r="J335" s="39">
        <v>33969</v>
      </c>
      <c r="K335" s="20">
        <v>2026</v>
      </c>
      <c r="L335" s="40">
        <v>0</v>
      </c>
      <c r="M335" s="40">
        <v>0</v>
      </c>
      <c r="N335" s="40">
        <v>2026</v>
      </c>
      <c r="O335" s="20" t="s">
        <v>108</v>
      </c>
      <c r="P335" s="31" t="s">
        <v>65</v>
      </c>
      <c r="Q335" s="31" t="s">
        <v>65</v>
      </c>
      <c r="R335" s="31" t="s">
        <v>65</v>
      </c>
      <c r="S335" s="31" t="s">
        <v>65</v>
      </c>
      <c r="T335" s="31" t="s">
        <v>65</v>
      </c>
      <c r="U335" s="31" t="s">
        <v>65</v>
      </c>
    </row>
    <row r="336" spans="1:21" ht="47.25" x14ac:dyDescent="0.25">
      <c r="A336" s="20">
        <v>26</v>
      </c>
      <c r="B336" s="20">
        <v>50471</v>
      </c>
      <c r="C336" s="20" t="s">
        <v>22</v>
      </c>
      <c r="D336" s="32">
        <v>1</v>
      </c>
      <c r="E336" s="32">
        <v>1</v>
      </c>
      <c r="F336" s="20" t="s">
        <v>18</v>
      </c>
      <c r="G336" s="33" t="s">
        <v>45</v>
      </c>
      <c r="H336" s="38" t="s">
        <v>23</v>
      </c>
      <c r="I336" s="39">
        <v>30682</v>
      </c>
      <c r="J336" s="39">
        <v>33969</v>
      </c>
      <c r="K336" s="20">
        <v>1939</v>
      </c>
      <c r="L336" s="40">
        <v>0</v>
      </c>
      <c r="M336" s="40">
        <v>0</v>
      </c>
      <c r="N336" s="40">
        <v>1939</v>
      </c>
      <c r="O336" s="20" t="s">
        <v>108</v>
      </c>
      <c r="P336" s="31" t="s">
        <v>65</v>
      </c>
      <c r="Q336" s="31" t="s">
        <v>65</v>
      </c>
      <c r="R336" s="31" t="s">
        <v>65</v>
      </c>
      <c r="S336" s="31" t="s">
        <v>65</v>
      </c>
      <c r="T336" s="31" t="s">
        <v>65</v>
      </c>
      <c r="U336" s="31" t="s">
        <v>65</v>
      </c>
    </row>
    <row r="337" spans="1:21" ht="47.25" x14ac:dyDescent="0.25">
      <c r="A337" s="20">
        <v>27</v>
      </c>
      <c r="B337" s="20">
        <v>50471</v>
      </c>
      <c r="C337" s="20" t="s">
        <v>22</v>
      </c>
      <c r="D337" s="32">
        <v>1</v>
      </c>
      <c r="E337" s="32">
        <v>1</v>
      </c>
      <c r="F337" s="20" t="s">
        <v>18</v>
      </c>
      <c r="G337" s="33" t="s">
        <v>45</v>
      </c>
      <c r="H337" s="38" t="s">
        <v>23</v>
      </c>
      <c r="I337" s="39">
        <v>30682</v>
      </c>
      <c r="J337" s="39">
        <v>33969</v>
      </c>
      <c r="K337" s="20">
        <v>1975</v>
      </c>
      <c r="L337" s="40">
        <v>0</v>
      </c>
      <c r="M337" s="40">
        <v>0</v>
      </c>
      <c r="N337" s="40">
        <v>1975</v>
      </c>
      <c r="O337" s="20" t="s">
        <v>108</v>
      </c>
      <c r="P337" s="31" t="s">
        <v>65</v>
      </c>
      <c r="Q337" s="31" t="s">
        <v>65</v>
      </c>
      <c r="R337" s="31" t="s">
        <v>65</v>
      </c>
      <c r="S337" s="31" t="s">
        <v>65</v>
      </c>
      <c r="T337" s="31" t="s">
        <v>65</v>
      </c>
      <c r="U337" s="31" t="s">
        <v>65</v>
      </c>
    </row>
    <row r="338" spans="1:21" ht="47.25" x14ac:dyDescent="0.25">
      <c r="A338" s="20">
        <v>28</v>
      </c>
      <c r="B338" s="20">
        <v>50471</v>
      </c>
      <c r="C338" s="20" t="s">
        <v>22</v>
      </c>
      <c r="D338" s="32">
        <v>1</v>
      </c>
      <c r="E338" s="32">
        <v>1</v>
      </c>
      <c r="F338" s="20" t="s">
        <v>18</v>
      </c>
      <c r="G338" s="33" t="s">
        <v>45</v>
      </c>
      <c r="H338" s="38" t="s">
        <v>23</v>
      </c>
      <c r="I338" s="39">
        <v>30682</v>
      </c>
      <c r="J338" s="39">
        <v>33969</v>
      </c>
      <c r="K338" s="20">
        <v>1960</v>
      </c>
      <c r="L338" s="40">
        <v>0</v>
      </c>
      <c r="M338" s="40">
        <v>0</v>
      </c>
      <c r="N338" s="40">
        <v>1960</v>
      </c>
      <c r="O338" s="20" t="s">
        <v>108</v>
      </c>
      <c r="P338" s="31" t="s">
        <v>65</v>
      </c>
      <c r="Q338" s="31" t="s">
        <v>65</v>
      </c>
      <c r="R338" s="31" t="s">
        <v>65</v>
      </c>
      <c r="S338" s="31" t="s">
        <v>65</v>
      </c>
      <c r="T338" s="31" t="s">
        <v>65</v>
      </c>
      <c r="U338" s="31" t="s">
        <v>65</v>
      </c>
    </row>
    <row r="339" spans="1:21" ht="47.25" x14ac:dyDescent="0.25">
      <c r="A339" s="20">
        <v>29</v>
      </c>
      <c r="B339" s="20">
        <v>50471</v>
      </c>
      <c r="C339" s="20" t="s">
        <v>19</v>
      </c>
      <c r="D339" s="32">
        <v>0.5</v>
      </c>
      <c r="E339" s="32">
        <v>0.5</v>
      </c>
      <c r="F339" s="20" t="s">
        <v>18</v>
      </c>
      <c r="G339" s="33" t="s">
        <v>45</v>
      </c>
      <c r="H339" s="38" t="s">
        <v>23</v>
      </c>
      <c r="I339" s="39">
        <v>30682</v>
      </c>
      <c r="J339" s="39">
        <v>33969</v>
      </c>
      <c r="K339" s="20">
        <v>888</v>
      </c>
      <c r="L339" s="40">
        <v>0</v>
      </c>
      <c r="M339" s="40">
        <v>0</v>
      </c>
      <c r="N339" s="40">
        <v>888</v>
      </c>
      <c r="O339" s="20" t="s">
        <v>108</v>
      </c>
      <c r="P339" s="31" t="s">
        <v>65</v>
      </c>
      <c r="Q339" s="31" t="s">
        <v>65</v>
      </c>
      <c r="R339" s="31" t="s">
        <v>65</v>
      </c>
      <c r="S339" s="31" t="s">
        <v>65</v>
      </c>
      <c r="T339" s="31" t="s">
        <v>65</v>
      </c>
      <c r="U339" s="31" t="s">
        <v>65</v>
      </c>
    </row>
    <row r="340" spans="1:21" ht="47.25" x14ac:dyDescent="0.25">
      <c r="A340" s="20">
        <v>30</v>
      </c>
      <c r="B340" s="20">
        <v>50471</v>
      </c>
      <c r="C340" s="20" t="s">
        <v>19</v>
      </c>
      <c r="D340" s="32">
        <v>0.5</v>
      </c>
      <c r="E340" s="32">
        <v>0.5</v>
      </c>
      <c r="F340" s="20" t="s">
        <v>18</v>
      </c>
      <c r="G340" s="33" t="s">
        <v>45</v>
      </c>
      <c r="H340" s="38" t="s">
        <v>23</v>
      </c>
      <c r="I340" s="39">
        <v>30317</v>
      </c>
      <c r="J340" s="39">
        <v>33969</v>
      </c>
      <c r="K340" s="20">
        <v>186</v>
      </c>
      <c r="L340" s="40">
        <v>0</v>
      </c>
      <c r="M340" s="40">
        <v>186</v>
      </c>
      <c r="N340" s="40">
        <v>0</v>
      </c>
      <c r="O340" s="20" t="s">
        <v>108</v>
      </c>
      <c r="P340" s="31" t="s">
        <v>65</v>
      </c>
      <c r="Q340" s="31" t="s">
        <v>65</v>
      </c>
      <c r="R340" s="31" t="s">
        <v>65</v>
      </c>
      <c r="S340" s="31" t="s">
        <v>65</v>
      </c>
      <c r="T340" s="31" t="s">
        <v>65</v>
      </c>
      <c r="U340" s="31" t="s">
        <v>65</v>
      </c>
    </row>
    <row r="341" spans="1:21" ht="31.5" x14ac:dyDescent="0.25">
      <c r="A341" s="20">
        <v>31</v>
      </c>
      <c r="B341" s="20">
        <v>50707</v>
      </c>
      <c r="C341" s="20" t="s">
        <v>22</v>
      </c>
      <c r="D341" s="32">
        <v>1</v>
      </c>
      <c r="E341" s="32">
        <v>1</v>
      </c>
      <c r="F341" s="20" t="s">
        <v>18</v>
      </c>
      <c r="G341" s="20" t="s">
        <v>45</v>
      </c>
      <c r="H341" s="38" t="s">
        <v>24</v>
      </c>
      <c r="I341" s="39">
        <v>24108</v>
      </c>
      <c r="J341" s="39">
        <v>31958</v>
      </c>
      <c r="K341" s="20">
        <v>1229</v>
      </c>
      <c r="L341" s="40">
        <v>0</v>
      </c>
      <c r="M341" s="40">
        <v>0</v>
      </c>
      <c r="N341" s="40">
        <v>1229</v>
      </c>
      <c r="O341" s="20" t="s">
        <v>108</v>
      </c>
      <c r="P341" s="31" t="s">
        <v>65</v>
      </c>
      <c r="Q341" s="31" t="s">
        <v>65</v>
      </c>
      <c r="R341" s="31" t="s">
        <v>65</v>
      </c>
      <c r="S341" s="31" t="s">
        <v>65</v>
      </c>
      <c r="T341" s="31" t="s">
        <v>65</v>
      </c>
      <c r="U341" s="31" t="s">
        <v>65</v>
      </c>
    </row>
    <row r="342" spans="1:21" ht="31.5" x14ac:dyDescent="0.25">
      <c r="A342" s="20">
        <v>32</v>
      </c>
      <c r="B342" s="20">
        <v>50707</v>
      </c>
      <c r="C342" s="20" t="s">
        <v>19</v>
      </c>
      <c r="D342" s="32">
        <v>0.5</v>
      </c>
      <c r="E342" s="32">
        <v>0.5</v>
      </c>
      <c r="F342" s="20" t="s">
        <v>18</v>
      </c>
      <c r="G342" s="20" t="s">
        <v>20</v>
      </c>
      <c r="H342" s="38" t="s">
        <v>24</v>
      </c>
      <c r="I342" s="39">
        <v>24108</v>
      </c>
      <c r="J342" s="39">
        <v>31958</v>
      </c>
      <c r="K342" s="20">
        <v>241</v>
      </c>
      <c r="L342" s="40">
        <v>0</v>
      </c>
      <c r="M342" s="40">
        <v>0</v>
      </c>
      <c r="N342" s="40">
        <v>241</v>
      </c>
      <c r="O342" s="31" t="s">
        <v>65</v>
      </c>
      <c r="P342" s="31" t="s">
        <v>65</v>
      </c>
      <c r="Q342" s="31" t="s">
        <v>65</v>
      </c>
      <c r="R342" s="31" t="s">
        <v>65</v>
      </c>
      <c r="S342" s="31" t="s">
        <v>65</v>
      </c>
      <c r="T342" s="31" t="s">
        <v>65</v>
      </c>
      <c r="U342" s="31" t="s">
        <v>65</v>
      </c>
    </row>
    <row r="343" spans="1:21" x14ac:dyDescent="0.25">
      <c r="A343" s="20"/>
      <c r="B343" s="41"/>
      <c r="C343" s="20"/>
      <c r="D343" s="32"/>
      <c r="E343" s="32"/>
      <c r="F343" s="20"/>
      <c r="G343" s="20"/>
      <c r="H343" s="42"/>
      <c r="I343" s="39"/>
      <c r="J343" s="39"/>
      <c r="K343" s="43"/>
      <c r="L343" s="43"/>
      <c r="M343" s="43"/>
      <c r="N343" s="43"/>
      <c r="O343" s="44"/>
      <c r="P343" s="44"/>
      <c r="Q343" s="44"/>
      <c r="R343" s="30"/>
      <c r="S343" s="20"/>
      <c r="T343" s="20"/>
      <c r="U343" s="20"/>
    </row>
    <row r="344" spans="1:21" x14ac:dyDescent="0.25">
      <c r="A344" s="20"/>
      <c r="B344" s="31"/>
      <c r="C344" s="20"/>
      <c r="D344" s="32"/>
      <c r="E344" s="32"/>
      <c r="F344" s="31"/>
      <c r="G344" s="33"/>
      <c r="H344" s="21"/>
      <c r="I344" s="34"/>
      <c r="J344" s="34"/>
      <c r="K344" s="35"/>
      <c r="L344" s="35"/>
      <c r="M344" s="35"/>
      <c r="N344" s="35"/>
      <c r="O344" s="31"/>
      <c r="P344" s="31"/>
      <c r="Q344" s="31"/>
      <c r="R344" s="33"/>
      <c r="S344" s="33"/>
      <c r="T344" s="33"/>
      <c r="U344" s="31"/>
    </row>
    <row r="345" spans="1:21" x14ac:dyDescent="0.25">
      <c r="A345" s="20"/>
      <c r="B345" s="31"/>
      <c r="C345" s="20"/>
      <c r="D345" s="32"/>
      <c r="E345" s="32"/>
      <c r="F345" s="31"/>
      <c r="G345" s="33"/>
      <c r="H345" s="21"/>
      <c r="I345" s="34"/>
      <c r="J345" s="34"/>
      <c r="K345" s="35"/>
      <c r="L345" s="35"/>
      <c r="M345" s="35"/>
      <c r="N345" s="35"/>
      <c r="O345" s="31"/>
      <c r="P345" s="31"/>
      <c r="Q345" s="31"/>
      <c r="R345" s="33"/>
      <c r="S345" s="33"/>
      <c r="T345" s="33"/>
      <c r="U345" s="31"/>
    </row>
    <row r="346" spans="1:21" x14ac:dyDescent="0.25">
      <c r="A346" s="20"/>
      <c r="B346" s="31"/>
      <c r="C346" s="20"/>
      <c r="D346" s="32"/>
      <c r="E346" s="32"/>
      <c r="F346" s="31"/>
      <c r="G346" s="33"/>
      <c r="H346" s="21"/>
      <c r="I346" s="34"/>
      <c r="J346" s="34"/>
      <c r="K346" s="35"/>
      <c r="L346" s="35"/>
      <c r="M346" s="35"/>
      <c r="N346" s="35"/>
      <c r="O346" s="31"/>
      <c r="P346" s="31"/>
      <c r="Q346" s="31"/>
      <c r="R346" s="33"/>
      <c r="S346" s="33"/>
      <c r="T346" s="33"/>
      <c r="U346" s="31"/>
    </row>
    <row r="347" spans="1:21" x14ac:dyDescent="0.25">
      <c r="A347" s="20"/>
      <c r="B347" s="31"/>
      <c r="C347" s="20"/>
      <c r="D347" s="32"/>
      <c r="E347" s="32"/>
      <c r="F347" s="31"/>
      <c r="G347" s="33"/>
      <c r="H347" s="21"/>
      <c r="I347" s="34"/>
      <c r="J347" s="34"/>
      <c r="K347" s="35"/>
      <c r="L347" s="35"/>
      <c r="M347" s="35"/>
      <c r="N347" s="35"/>
      <c r="O347" s="31"/>
      <c r="P347" s="31"/>
      <c r="Q347" s="31"/>
      <c r="R347" s="33"/>
      <c r="S347" s="33"/>
      <c r="T347" s="33"/>
      <c r="U347" s="31"/>
    </row>
    <row r="348" spans="1:21" x14ac:dyDescent="0.25">
      <c r="A348" s="20"/>
      <c r="B348" s="31"/>
      <c r="C348" s="20"/>
      <c r="D348" s="32"/>
      <c r="E348" s="32"/>
      <c r="F348" s="31"/>
      <c r="G348" s="33"/>
      <c r="H348" s="21"/>
      <c r="I348" s="34"/>
      <c r="J348" s="34"/>
      <c r="K348" s="35"/>
      <c r="L348" s="35"/>
      <c r="M348" s="35"/>
      <c r="N348" s="35"/>
      <c r="O348" s="31"/>
      <c r="P348" s="31"/>
      <c r="Q348" s="31"/>
      <c r="R348" s="33"/>
      <c r="S348" s="33"/>
      <c r="T348" s="33"/>
      <c r="U348" s="31"/>
    </row>
    <row r="349" spans="1:21" x14ac:dyDescent="0.25">
      <c r="A349" s="20"/>
      <c r="B349" s="31"/>
      <c r="C349" s="20"/>
      <c r="D349" s="32"/>
      <c r="E349" s="32"/>
      <c r="F349" s="31"/>
      <c r="G349" s="33"/>
      <c r="H349" s="21"/>
      <c r="I349" s="34"/>
      <c r="J349" s="34"/>
      <c r="K349" s="35"/>
      <c r="L349" s="35"/>
      <c r="M349" s="35"/>
      <c r="N349" s="35"/>
      <c r="O349" s="31"/>
      <c r="P349" s="31"/>
      <c r="Q349" s="31"/>
      <c r="R349" s="33"/>
      <c r="S349" s="33"/>
      <c r="T349" s="33"/>
      <c r="U349" s="31"/>
    </row>
    <row r="350" spans="1:21" x14ac:dyDescent="0.25">
      <c r="A350" s="20"/>
      <c r="B350" s="31"/>
      <c r="C350" s="20"/>
      <c r="D350" s="32"/>
      <c r="E350" s="32"/>
      <c r="F350" s="31"/>
      <c r="G350" s="33"/>
      <c r="H350" s="21"/>
      <c r="I350" s="34"/>
      <c r="J350" s="34"/>
      <c r="K350" s="35"/>
      <c r="L350" s="35"/>
      <c r="M350" s="35"/>
      <c r="N350" s="35"/>
      <c r="O350" s="31"/>
      <c r="P350" s="31"/>
      <c r="Q350" s="31"/>
      <c r="R350" s="33"/>
      <c r="S350" s="33"/>
      <c r="T350" s="33"/>
      <c r="U350" s="31"/>
    </row>
    <row r="351" spans="1:21" x14ac:dyDescent="0.25">
      <c r="A351" s="20"/>
      <c r="B351" s="31"/>
      <c r="C351" s="20"/>
      <c r="D351" s="32"/>
      <c r="E351" s="32"/>
      <c r="F351" s="31"/>
      <c r="G351" s="33"/>
      <c r="H351" s="21"/>
      <c r="I351" s="34"/>
      <c r="J351" s="34"/>
      <c r="K351" s="35"/>
      <c r="L351" s="35"/>
      <c r="M351" s="35"/>
      <c r="N351" s="35"/>
      <c r="O351" s="31"/>
      <c r="P351" s="31"/>
      <c r="Q351" s="31"/>
      <c r="R351" s="33"/>
      <c r="S351" s="33"/>
      <c r="T351" s="33"/>
      <c r="U351" s="31"/>
    </row>
    <row r="352" spans="1:21" x14ac:dyDescent="0.25">
      <c r="A352" s="37"/>
      <c r="B352" s="31"/>
      <c r="C352" s="20"/>
      <c r="D352" s="32"/>
      <c r="E352" s="32"/>
      <c r="F352" s="31"/>
      <c r="G352" s="33"/>
      <c r="H352" s="21"/>
      <c r="I352" s="34"/>
      <c r="J352" s="34"/>
      <c r="K352" s="35"/>
      <c r="L352" s="35"/>
      <c r="M352" s="35"/>
      <c r="N352" s="35"/>
      <c r="O352" s="31"/>
      <c r="P352" s="31"/>
      <c r="Q352" s="31"/>
      <c r="R352" s="33"/>
      <c r="S352" s="33"/>
      <c r="T352" s="33"/>
      <c r="U352" s="31"/>
    </row>
    <row r="353" spans="1:21" x14ac:dyDescent="0.25">
      <c r="A353" s="37"/>
      <c r="B353" s="31"/>
      <c r="C353" s="20"/>
      <c r="D353" s="32"/>
      <c r="E353" s="32"/>
      <c r="F353" s="31"/>
      <c r="G353" s="33"/>
      <c r="H353" s="21"/>
      <c r="I353" s="34"/>
      <c r="J353" s="34"/>
      <c r="K353" s="35"/>
      <c r="L353" s="35"/>
      <c r="M353" s="35"/>
      <c r="N353" s="35"/>
      <c r="O353" s="31"/>
      <c r="P353" s="31"/>
      <c r="Q353" s="31"/>
      <c r="R353" s="33"/>
      <c r="S353" s="33"/>
      <c r="T353" s="33"/>
      <c r="U353" s="31"/>
    </row>
    <row r="354" spans="1:21" x14ac:dyDescent="0.25">
      <c r="A354" s="37"/>
      <c r="B354" s="41"/>
      <c r="F354" s="41"/>
      <c r="G354" s="37"/>
      <c r="H354" s="37"/>
      <c r="I354" s="37"/>
      <c r="J354" s="20"/>
      <c r="K354" s="42"/>
      <c r="L354" s="46"/>
      <c r="M354" s="46"/>
      <c r="N354" s="43"/>
      <c r="O354" s="43"/>
      <c r="P354" s="43"/>
      <c r="Q354" s="43"/>
      <c r="R354" s="44"/>
      <c r="S354" s="44"/>
      <c r="T354" s="37"/>
      <c r="U354" s="20"/>
    </row>
    <row r="355" spans="1:21" x14ac:dyDescent="0.25">
      <c r="A355" s="37"/>
      <c r="B355" s="41"/>
      <c r="F355" s="41"/>
      <c r="G355" s="37"/>
      <c r="H355" s="37"/>
      <c r="I355" s="37"/>
      <c r="J355" s="20"/>
      <c r="K355" s="42"/>
      <c r="L355" s="46"/>
      <c r="M355" s="46"/>
      <c r="N355" s="43"/>
      <c r="O355" s="43"/>
      <c r="P355" s="43"/>
      <c r="Q355" s="43"/>
      <c r="R355" s="44"/>
      <c r="S355" s="44"/>
      <c r="T355" s="37"/>
      <c r="U355" s="20"/>
    </row>
    <row r="356" spans="1:21" x14ac:dyDescent="0.25">
      <c r="A356" s="37"/>
      <c r="B356" s="41"/>
      <c r="F356" s="41"/>
      <c r="G356" s="37"/>
      <c r="H356" s="37"/>
      <c r="I356" s="37"/>
      <c r="J356" s="20"/>
      <c r="K356" s="42"/>
      <c r="L356" s="46"/>
      <c r="M356" s="46"/>
      <c r="N356" s="43"/>
      <c r="O356" s="43"/>
      <c r="P356" s="43"/>
      <c r="Q356" s="43"/>
      <c r="R356" s="44"/>
      <c r="S356" s="44"/>
      <c r="T356" s="37"/>
      <c r="U356" s="20"/>
    </row>
    <row r="357" spans="1:21" x14ac:dyDescent="0.25">
      <c r="A357" s="37"/>
      <c r="B357" s="41"/>
      <c r="F357" s="41"/>
      <c r="G357" s="37"/>
      <c r="H357" s="37"/>
      <c r="I357" s="37"/>
      <c r="J357" s="20"/>
      <c r="K357" s="42"/>
      <c r="L357" s="46"/>
      <c r="M357" s="46"/>
      <c r="N357" s="43"/>
      <c r="O357" s="43"/>
      <c r="P357" s="43"/>
      <c r="Q357" s="43"/>
      <c r="R357" s="44"/>
      <c r="S357" s="44"/>
      <c r="T357" s="37"/>
      <c r="U357" s="20"/>
    </row>
    <row r="358" spans="1:21" x14ac:dyDescent="0.25">
      <c r="A358" s="37"/>
      <c r="B358" s="41"/>
      <c r="F358" s="41"/>
      <c r="G358" s="37"/>
      <c r="H358" s="37"/>
      <c r="I358" s="37"/>
      <c r="J358" s="20"/>
      <c r="K358" s="42"/>
      <c r="L358" s="46"/>
      <c r="M358" s="46"/>
      <c r="N358" s="43"/>
      <c r="O358" s="43"/>
      <c r="P358" s="43"/>
      <c r="Q358" s="43"/>
      <c r="R358" s="44"/>
      <c r="S358" s="44"/>
      <c r="T358" s="37"/>
      <c r="U358" s="20"/>
    </row>
    <row r="359" spans="1:21" x14ac:dyDescent="0.25">
      <c r="A359" s="37"/>
      <c r="B359" s="41"/>
      <c r="F359" s="41"/>
      <c r="G359" s="37"/>
      <c r="H359" s="37"/>
      <c r="I359" s="37"/>
      <c r="J359" s="20"/>
      <c r="K359" s="42"/>
      <c r="L359" s="46"/>
      <c r="M359" s="46"/>
      <c r="N359" s="43"/>
      <c r="O359" s="43"/>
      <c r="P359" s="43"/>
      <c r="Q359" s="43"/>
      <c r="R359" s="44"/>
      <c r="S359" s="44"/>
      <c r="T359" s="37"/>
      <c r="U359" s="20"/>
    </row>
    <row r="360" spans="1:21" x14ac:dyDescent="0.25">
      <c r="A360" s="37"/>
      <c r="B360" s="41"/>
      <c r="F360" s="41"/>
      <c r="G360" s="37"/>
      <c r="H360" s="37"/>
      <c r="I360" s="37"/>
      <c r="J360" s="20"/>
      <c r="K360" s="42"/>
      <c r="L360" s="46"/>
      <c r="M360" s="46"/>
      <c r="N360" s="43"/>
      <c r="O360" s="43"/>
      <c r="P360" s="43"/>
      <c r="Q360" s="43"/>
      <c r="R360" s="44"/>
      <c r="S360" s="44"/>
      <c r="T360" s="37"/>
      <c r="U360" s="20"/>
    </row>
    <row r="361" spans="1:21" x14ac:dyDescent="0.25">
      <c r="A361" s="37"/>
      <c r="B361" s="41"/>
      <c r="F361" s="41"/>
      <c r="G361" s="37"/>
      <c r="H361" s="37"/>
      <c r="I361" s="37"/>
      <c r="J361" s="20"/>
      <c r="K361" s="42"/>
      <c r="L361" s="46"/>
      <c r="M361" s="46"/>
      <c r="N361" s="43"/>
      <c r="O361" s="43"/>
      <c r="P361" s="43"/>
      <c r="Q361" s="43"/>
      <c r="R361" s="44"/>
      <c r="S361" s="44"/>
      <c r="T361" s="37"/>
      <c r="U361" s="20"/>
    </row>
    <row r="362" spans="1:21" x14ac:dyDescent="0.25">
      <c r="A362" s="37"/>
      <c r="B362" s="41"/>
      <c r="F362" s="41"/>
      <c r="G362" s="37"/>
      <c r="H362" s="37"/>
      <c r="I362" s="37"/>
      <c r="J362" s="20"/>
      <c r="K362" s="42"/>
      <c r="L362" s="46"/>
      <c r="M362" s="46"/>
      <c r="N362" s="43"/>
      <c r="O362" s="43"/>
      <c r="P362" s="43"/>
      <c r="Q362" s="43"/>
      <c r="R362" s="44"/>
      <c r="S362" s="44"/>
      <c r="T362" s="37"/>
      <c r="U362" s="20"/>
    </row>
    <row r="363" spans="1:21" x14ac:dyDescent="0.25">
      <c r="A363" s="37"/>
      <c r="B363" s="41"/>
      <c r="F363" s="41"/>
      <c r="G363" s="37"/>
      <c r="H363" s="37"/>
      <c r="I363" s="37"/>
      <c r="J363" s="20"/>
      <c r="K363" s="42"/>
      <c r="L363" s="46"/>
      <c r="M363" s="46"/>
      <c r="N363" s="43"/>
      <c r="O363" s="43"/>
      <c r="P363" s="43"/>
      <c r="Q363" s="43"/>
      <c r="R363" s="44"/>
      <c r="S363" s="44"/>
      <c r="T363" s="37"/>
      <c r="U363" s="20"/>
    </row>
    <row r="364" spans="1:21" x14ac:dyDescent="0.25">
      <c r="A364" s="37"/>
      <c r="B364" s="41"/>
      <c r="F364" s="41"/>
      <c r="G364" s="37"/>
      <c r="H364" s="37"/>
      <c r="I364" s="37"/>
      <c r="J364" s="20"/>
      <c r="K364" s="42"/>
      <c r="L364" s="46"/>
      <c r="M364" s="46"/>
      <c r="N364" s="43"/>
      <c r="O364" s="43"/>
      <c r="P364" s="43"/>
      <c r="Q364" s="43"/>
      <c r="R364" s="44"/>
      <c r="S364" s="44"/>
      <c r="T364" s="37"/>
      <c r="U364" s="20"/>
    </row>
    <row r="365" spans="1:21" x14ac:dyDescent="0.25">
      <c r="A365" s="37"/>
      <c r="B365" s="41"/>
      <c r="F365" s="41"/>
      <c r="G365" s="37"/>
      <c r="H365" s="37"/>
      <c r="I365" s="37"/>
      <c r="J365" s="20"/>
      <c r="K365" s="42"/>
      <c r="L365" s="46"/>
      <c r="M365" s="46"/>
      <c r="N365" s="43"/>
      <c r="O365" s="43"/>
      <c r="P365" s="43"/>
      <c r="Q365" s="43"/>
      <c r="R365" s="44"/>
      <c r="S365" s="44"/>
      <c r="T365" s="37"/>
      <c r="U365" s="20"/>
    </row>
    <row r="366" spans="1:21" x14ac:dyDescent="0.25">
      <c r="A366" s="20"/>
      <c r="B366" s="47"/>
      <c r="F366" s="47"/>
      <c r="G366" s="20"/>
      <c r="H366" s="20"/>
      <c r="I366" s="20"/>
      <c r="J366" s="20"/>
      <c r="K366" s="48"/>
      <c r="L366" s="49"/>
      <c r="M366" s="49"/>
      <c r="N366" s="50"/>
      <c r="O366" s="50"/>
      <c r="P366" s="50"/>
      <c r="Q366" s="50"/>
      <c r="R366" s="27"/>
      <c r="S366" s="27"/>
      <c r="T366" s="27"/>
      <c r="U366" s="27"/>
    </row>
    <row r="367" spans="1:21" x14ac:dyDescent="0.25">
      <c r="A367" s="20"/>
      <c r="B367" s="47"/>
      <c r="F367" s="47"/>
      <c r="G367" s="20"/>
      <c r="H367" s="20"/>
      <c r="I367" s="20"/>
      <c r="J367" s="20"/>
      <c r="K367" s="48"/>
      <c r="L367" s="51"/>
      <c r="M367" s="51"/>
      <c r="N367" s="50"/>
      <c r="O367" s="50"/>
      <c r="P367" s="50"/>
      <c r="Q367" s="50"/>
      <c r="R367" s="27"/>
      <c r="S367" s="27"/>
      <c r="T367" s="27"/>
      <c r="U367" s="27"/>
    </row>
    <row r="368" spans="1:21" x14ac:dyDescent="0.25">
      <c r="A368" s="20"/>
      <c r="B368" s="47"/>
      <c r="F368" s="47"/>
      <c r="G368" s="20"/>
      <c r="H368" s="20"/>
      <c r="I368" s="20"/>
      <c r="J368" s="20"/>
      <c r="K368" s="48"/>
      <c r="L368" s="51"/>
      <c r="M368" s="51"/>
      <c r="N368" s="50"/>
      <c r="O368" s="50"/>
      <c r="P368" s="50"/>
      <c r="Q368" s="50"/>
      <c r="R368" s="27"/>
      <c r="S368" s="27"/>
      <c r="T368" s="27"/>
      <c r="U368" s="27"/>
    </row>
    <row r="369" spans="1:21" x14ac:dyDescent="0.25">
      <c r="A369" s="20"/>
      <c r="B369" s="47"/>
      <c r="F369" s="47"/>
      <c r="G369" s="20"/>
      <c r="H369" s="20"/>
      <c r="I369" s="20"/>
      <c r="J369" s="20"/>
      <c r="K369" s="48"/>
      <c r="L369" s="51"/>
      <c r="M369" s="51"/>
      <c r="N369" s="50"/>
      <c r="O369" s="50"/>
      <c r="P369" s="50"/>
      <c r="Q369" s="50"/>
      <c r="R369" s="27"/>
      <c r="S369" s="27"/>
      <c r="T369" s="27"/>
      <c r="U369" s="27"/>
    </row>
    <row r="370" spans="1:21" x14ac:dyDescent="0.25">
      <c r="A370" s="20"/>
      <c r="B370" s="47"/>
      <c r="F370" s="47"/>
      <c r="G370" s="20"/>
      <c r="H370" s="20"/>
      <c r="I370" s="20"/>
      <c r="J370" s="20"/>
      <c r="K370" s="48"/>
      <c r="L370" s="51"/>
      <c r="M370" s="51"/>
      <c r="N370" s="50"/>
      <c r="O370" s="50"/>
      <c r="P370" s="50"/>
      <c r="Q370" s="50"/>
      <c r="R370" s="27"/>
      <c r="S370" s="27"/>
      <c r="T370" s="27"/>
      <c r="U370" s="27"/>
    </row>
    <row r="371" spans="1:21" x14ac:dyDescent="0.25">
      <c r="A371" s="20"/>
      <c r="B371" s="47"/>
      <c r="F371" s="47"/>
      <c r="G371" s="20"/>
      <c r="H371" s="20"/>
      <c r="I371" s="20"/>
      <c r="J371" s="20"/>
      <c r="K371" s="48"/>
      <c r="L371" s="51"/>
      <c r="M371" s="51"/>
      <c r="N371" s="50"/>
      <c r="O371" s="50"/>
      <c r="P371" s="50"/>
      <c r="Q371" s="50"/>
      <c r="R371" s="27"/>
      <c r="S371" s="27"/>
      <c r="T371" s="27"/>
      <c r="U371" s="27"/>
    </row>
    <row r="372" spans="1:21" x14ac:dyDescent="0.25">
      <c r="A372" s="20"/>
      <c r="B372" s="47"/>
      <c r="F372" s="47"/>
      <c r="G372" s="20"/>
      <c r="H372" s="20"/>
      <c r="I372" s="20"/>
      <c r="J372" s="20"/>
      <c r="K372" s="48"/>
      <c r="L372" s="51"/>
      <c r="M372" s="51"/>
      <c r="N372" s="50"/>
      <c r="O372" s="50"/>
      <c r="P372" s="50"/>
      <c r="Q372" s="50"/>
      <c r="R372" s="27"/>
      <c r="S372" s="27"/>
      <c r="T372" s="27"/>
      <c r="U372" s="27"/>
    </row>
    <row r="373" spans="1:21" x14ac:dyDescent="0.25">
      <c r="A373" s="20"/>
      <c r="B373" s="47"/>
      <c r="F373" s="47"/>
      <c r="G373" s="20"/>
      <c r="H373" s="20"/>
      <c r="I373" s="20"/>
      <c r="J373" s="20"/>
      <c r="K373" s="48"/>
      <c r="L373" s="51"/>
      <c r="M373" s="51"/>
      <c r="N373" s="50"/>
      <c r="O373" s="50"/>
      <c r="P373" s="50"/>
      <c r="Q373" s="50"/>
      <c r="R373" s="27"/>
      <c r="S373" s="27"/>
      <c r="T373" s="27"/>
      <c r="U373" s="27"/>
    </row>
    <row r="374" spans="1:21" x14ac:dyDescent="0.25">
      <c r="A374" s="20"/>
      <c r="B374" s="47"/>
      <c r="F374" s="47"/>
      <c r="G374" s="20"/>
      <c r="H374" s="20"/>
      <c r="I374" s="20"/>
      <c r="J374" s="20"/>
      <c r="K374" s="48"/>
      <c r="L374" s="51"/>
      <c r="M374" s="51"/>
      <c r="N374" s="50"/>
      <c r="O374" s="50"/>
      <c r="P374" s="50"/>
      <c r="Q374" s="50"/>
      <c r="R374" s="27"/>
      <c r="S374" s="27"/>
      <c r="T374" s="27"/>
      <c r="U374" s="27"/>
    </row>
    <row r="375" spans="1:21" x14ac:dyDescent="0.25">
      <c r="A375" s="20"/>
      <c r="B375" s="47"/>
      <c r="F375" s="47"/>
      <c r="G375" s="20"/>
      <c r="H375" s="20"/>
      <c r="I375" s="20"/>
      <c r="J375" s="20"/>
      <c r="K375" s="48"/>
      <c r="L375" s="51"/>
      <c r="M375" s="51"/>
      <c r="N375" s="50"/>
      <c r="O375" s="50"/>
      <c r="P375" s="50"/>
      <c r="Q375" s="50"/>
      <c r="R375" s="27"/>
      <c r="S375" s="27"/>
      <c r="T375" s="27"/>
      <c r="U375" s="27"/>
    </row>
    <row r="376" spans="1:21" x14ac:dyDescent="0.25">
      <c r="A376" s="20"/>
      <c r="B376" s="47"/>
      <c r="F376" s="47"/>
      <c r="G376" s="20"/>
      <c r="H376" s="20"/>
      <c r="I376" s="20"/>
      <c r="J376" s="20"/>
      <c r="K376" s="48"/>
      <c r="L376" s="49"/>
      <c r="M376" s="49"/>
      <c r="N376" s="50"/>
      <c r="O376" s="50"/>
      <c r="P376" s="50"/>
      <c r="Q376" s="50"/>
      <c r="R376" s="27"/>
      <c r="S376" s="27"/>
      <c r="T376" s="27"/>
      <c r="U376" s="27"/>
    </row>
    <row r="377" spans="1:21" x14ac:dyDescent="0.25">
      <c r="A377" s="20"/>
      <c r="B377" s="47"/>
      <c r="F377" s="47"/>
      <c r="G377" s="20"/>
      <c r="H377" s="20"/>
      <c r="I377" s="20"/>
      <c r="J377" s="20"/>
      <c r="K377" s="48"/>
      <c r="L377" s="51"/>
      <c r="M377" s="51"/>
      <c r="N377" s="50"/>
      <c r="O377" s="50"/>
      <c r="P377" s="50"/>
      <c r="Q377" s="50"/>
      <c r="R377" s="27"/>
      <c r="S377" s="27"/>
      <c r="T377" s="27"/>
      <c r="U377" s="27"/>
    </row>
    <row r="378" spans="1:21" x14ac:dyDescent="0.25">
      <c r="A378" s="20"/>
      <c r="B378" s="47"/>
      <c r="F378" s="47"/>
      <c r="G378" s="20"/>
      <c r="H378" s="20"/>
      <c r="I378" s="20"/>
      <c r="J378" s="20"/>
      <c r="K378" s="48"/>
      <c r="L378" s="51"/>
      <c r="M378" s="51"/>
      <c r="N378" s="50"/>
      <c r="O378" s="50"/>
      <c r="P378" s="50"/>
      <c r="Q378" s="50"/>
      <c r="R378" s="27"/>
      <c r="S378" s="27"/>
      <c r="T378" s="27"/>
      <c r="U378" s="27"/>
    </row>
    <row r="379" spans="1:21" x14ac:dyDescent="0.25">
      <c r="A379" s="20"/>
      <c r="B379" s="47"/>
      <c r="F379" s="47"/>
      <c r="G379" s="20"/>
      <c r="H379" s="20"/>
      <c r="I379" s="20"/>
      <c r="J379" s="20"/>
      <c r="K379" s="48"/>
      <c r="L379" s="51"/>
      <c r="M379" s="51"/>
      <c r="N379" s="50"/>
      <c r="O379" s="50"/>
      <c r="P379" s="50"/>
      <c r="Q379" s="50"/>
      <c r="R379" s="27"/>
      <c r="S379" s="27"/>
      <c r="T379" s="27"/>
      <c r="U379" s="27"/>
    </row>
    <row r="380" spans="1:21" x14ac:dyDescent="0.25">
      <c r="A380" s="20"/>
      <c r="B380" s="47"/>
      <c r="F380" s="47"/>
      <c r="G380" s="20"/>
      <c r="H380" s="20"/>
      <c r="I380" s="20"/>
      <c r="J380" s="20"/>
      <c r="K380" s="48"/>
      <c r="L380" s="49"/>
      <c r="M380" s="49"/>
      <c r="N380" s="50"/>
      <c r="O380" s="50"/>
      <c r="P380" s="50"/>
      <c r="Q380" s="50"/>
      <c r="R380" s="27"/>
      <c r="S380" s="27"/>
      <c r="T380" s="27"/>
      <c r="U380" s="27"/>
    </row>
    <row r="381" spans="1:21" x14ac:dyDescent="0.25">
      <c r="A381" s="20"/>
      <c r="B381" s="47"/>
      <c r="F381" s="47"/>
      <c r="G381" s="20"/>
      <c r="H381" s="20"/>
      <c r="I381" s="20"/>
      <c r="J381" s="20"/>
      <c r="K381" s="48"/>
      <c r="L381" s="51"/>
      <c r="M381" s="51"/>
      <c r="N381" s="50"/>
      <c r="O381" s="50"/>
      <c r="P381" s="50"/>
      <c r="Q381" s="50"/>
      <c r="R381" s="27"/>
      <c r="S381" s="27"/>
      <c r="T381" s="27"/>
      <c r="U381" s="27"/>
    </row>
    <row r="382" spans="1:21" x14ac:dyDescent="0.25">
      <c r="A382" s="20"/>
      <c r="B382" s="47"/>
      <c r="F382" s="47"/>
      <c r="G382" s="20"/>
      <c r="H382" s="20"/>
      <c r="I382" s="20"/>
      <c r="J382" s="20"/>
      <c r="K382" s="48"/>
      <c r="L382" s="51"/>
      <c r="M382" s="51"/>
      <c r="N382" s="50"/>
      <c r="O382" s="50"/>
      <c r="P382" s="50"/>
      <c r="Q382" s="50"/>
      <c r="R382" s="27"/>
      <c r="S382" s="27"/>
      <c r="T382" s="27"/>
      <c r="U382" s="27"/>
    </row>
    <row r="383" spans="1:21" x14ac:dyDescent="0.25">
      <c r="A383" s="20"/>
      <c r="B383" s="47"/>
      <c r="F383" s="47"/>
      <c r="G383" s="20"/>
      <c r="H383" s="20"/>
      <c r="I383" s="20"/>
      <c r="J383" s="20"/>
      <c r="K383" s="48"/>
      <c r="L383" s="51"/>
      <c r="M383" s="51"/>
      <c r="N383" s="50"/>
      <c r="O383" s="50"/>
      <c r="P383" s="50"/>
      <c r="Q383" s="50"/>
      <c r="R383" s="27"/>
      <c r="S383" s="27"/>
      <c r="T383" s="27"/>
      <c r="U383" s="27"/>
    </row>
    <row r="384" spans="1:21" x14ac:dyDescent="0.25">
      <c r="A384" s="20"/>
      <c r="B384" s="47"/>
      <c r="F384" s="47"/>
      <c r="G384" s="20"/>
      <c r="H384" s="20"/>
      <c r="I384" s="20"/>
      <c r="J384" s="20"/>
      <c r="K384" s="48"/>
      <c r="L384" s="51"/>
      <c r="M384" s="51"/>
      <c r="N384" s="50"/>
      <c r="O384" s="50"/>
      <c r="P384" s="50"/>
      <c r="Q384" s="50"/>
      <c r="R384" s="27"/>
      <c r="S384" s="27"/>
      <c r="T384" s="27"/>
      <c r="U384" s="27"/>
    </row>
    <row r="385" spans="1:21" x14ac:dyDescent="0.25">
      <c r="A385" s="20"/>
      <c r="B385" s="47"/>
      <c r="F385" s="47"/>
      <c r="G385" s="20"/>
      <c r="H385" s="20"/>
      <c r="I385" s="20"/>
      <c r="J385" s="20"/>
      <c r="K385" s="48"/>
      <c r="L385" s="49"/>
      <c r="M385" s="49"/>
      <c r="N385" s="50"/>
      <c r="O385" s="50"/>
      <c r="P385" s="50"/>
      <c r="Q385" s="50"/>
      <c r="R385" s="27"/>
      <c r="S385" s="27"/>
      <c r="T385" s="27"/>
      <c r="U385" s="27"/>
    </row>
    <row r="386" spans="1:21" x14ac:dyDescent="0.25">
      <c r="A386" s="20"/>
      <c r="B386" s="47"/>
      <c r="F386" s="47"/>
      <c r="G386" s="20"/>
      <c r="H386" s="20"/>
      <c r="I386" s="20"/>
      <c r="J386" s="20"/>
      <c r="K386" s="48"/>
      <c r="L386" s="51"/>
      <c r="M386" s="51"/>
      <c r="N386" s="50"/>
      <c r="O386" s="50"/>
      <c r="P386" s="50"/>
      <c r="Q386" s="50"/>
      <c r="R386" s="27"/>
      <c r="S386" s="27"/>
      <c r="T386" s="27"/>
      <c r="U386" s="27"/>
    </row>
    <row r="387" spans="1:21" x14ac:dyDescent="0.25">
      <c r="A387" s="20"/>
      <c r="B387" s="47"/>
      <c r="F387" s="47"/>
      <c r="G387" s="20"/>
      <c r="H387" s="20"/>
      <c r="I387" s="20"/>
      <c r="J387" s="20"/>
      <c r="K387" s="48"/>
      <c r="L387" s="51"/>
      <c r="M387" s="51"/>
      <c r="N387" s="50"/>
      <c r="O387" s="50"/>
      <c r="P387" s="50"/>
      <c r="Q387" s="50"/>
      <c r="R387" s="27"/>
      <c r="S387" s="27"/>
      <c r="T387" s="27"/>
      <c r="U387" s="27"/>
    </row>
    <row r="388" spans="1:21" x14ac:dyDescent="0.25">
      <c r="A388" s="20"/>
      <c r="B388" s="47"/>
      <c r="F388" s="47"/>
      <c r="G388" s="20"/>
      <c r="H388" s="20"/>
      <c r="I388" s="20"/>
      <c r="J388" s="20"/>
      <c r="K388" s="48"/>
      <c r="L388" s="49"/>
      <c r="M388" s="49"/>
      <c r="N388" s="50"/>
      <c r="O388" s="50"/>
      <c r="P388" s="50"/>
      <c r="Q388" s="50"/>
      <c r="R388" s="27"/>
      <c r="S388" s="27"/>
      <c r="T388" s="27"/>
      <c r="U388" s="27"/>
    </row>
  </sheetData>
  <pageMargins left="0.25" right="0" top="0.75" bottom="0.75" header="0.3" footer="0.3"/>
  <pageSetup paperSize="5" scale="70" fitToHeight="0" orientation="landscape" r:id="rId1"/>
  <headerFooter>
    <oddHeader>&amp;LTR-457-2018-0022
UNCLASSIFIED 200-03 
&amp;CUNCLASSIFIED</oddHeader>
    <oddFooter>&amp;CUNCLASSIFIED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"/>
  <sheetViews>
    <sheetView workbookViewId="0"/>
  </sheetViews>
  <sheetFormatPr defaultRowHeight="15" x14ac:dyDescent="0.25"/>
  <cols>
    <col min="1" max="1" width="15.42578125" style="71" bestFit="1" customWidth="1"/>
    <col min="2" max="3" width="9.140625" style="71"/>
    <col min="4" max="4" width="10.5703125" style="71" customWidth="1"/>
    <col min="5" max="5" width="5.85546875" style="71" customWidth="1"/>
    <col min="6" max="6" width="9.140625" style="71"/>
    <col min="7" max="7" width="7.7109375" style="71" customWidth="1"/>
    <col min="8" max="8" width="5.85546875" style="71" customWidth="1"/>
    <col min="9" max="9" width="9.140625" style="71"/>
    <col min="10" max="10" width="13.42578125" style="71" bestFit="1" customWidth="1"/>
    <col min="11" max="11" width="5.85546875" style="71" customWidth="1"/>
    <col min="12" max="12" width="9.140625" style="71"/>
  </cols>
  <sheetData>
    <row r="1" spans="1:12" s="54" customFormat="1" x14ac:dyDescent="0.25">
      <c r="A1" s="70" t="s">
        <v>26</v>
      </c>
      <c r="B1" s="71">
        <f>COUNT(A2:A311)</f>
        <v>309</v>
      </c>
      <c r="C1" s="71"/>
      <c r="D1" s="2" t="s">
        <v>674</v>
      </c>
      <c r="E1" t="s">
        <v>65</v>
      </c>
      <c r="F1" s="71">
        <v>0</v>
      </c>
      <c r="G1" s="2" t="s">
        <v>46</v>
      </c>
      <c r="H1" t="s">
        <v>65</v>
      </c>
      <c r="I1" s="71">
        <v>0</v>
      </c>
      <c r="J1" s="2" t="s">
        <v>25</v>
      </c>
      <c r="K1" t="s">
        <v>65</v>
      </c>
      <c r="L1" s="71">
        <v>0</v>
      </c>
    </row>
    <row r="2" spans="1:12" s="1" customFormat="1" x14ac:dyDescent="0.25">
      <c r="A2" s="71">
        <v>489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25">
      <c r="A3" s="71">
        <v>979</v>
      </c>
    </row>
    <row r="4" spans="1:12" x14ac:dyDescent="0.25">
      <c r="A4" s="71">
        <v>1327</v>
      </c>
    </row>
    <row r="5" spans="1:12" x14ac:dyDescent="0.25">
      <c r="A5" s="71">
        <v>1824</v>
      </c>
    </row>
    <row r="6" spans="1:12" x14ac:dyDescent="0.25">
      <c r="A6" s="71">
        <v>1825</v>
      </c>
    </row>
    <row r="7" spans="1:12" x14ac:dyDescent="0.25">
      <c r="A7" s="71">
        <v>2292</v>
      </c>
    </row>
    <row r="8" spans="1:12" x14ac:dyDescent="0.25">
      <c r="A8" s="71">
        <v>2875</v>
      </c>
    </row>
    <row r="9" spans="1:12" x14ac:dyDescent="0.25">
      <c r="A9" s="71">
        <v>4502</v>
      </c>
    </row>
    <row r="10" spans="1:12" x14ac:dyDescent="0.25">
      <c r="A10" s="71">
        <v>4503</v>
      </c>
    </row>
    <row r="11" spans="1:12" x14ac:dyDescent="0.25">
      <c r="A11" s="71">
        <v>4504</v>
      </c>
    </row>
    <row r="12" spans="1:12" x14ac:dyDescent="0.25">
      <c r="A12" s="71">
        <v>4506</v>
      </c>
    </row>
    <row r="13" spans="1:12" x14ac:dyDescent="0.25">
      <c r="A13" s="71">
        <v>4507</v>
      </c>
    </row>
    <row r="14" spans="1:12" x14ac:dyDescent="0.25">
      <c r="A14" s="71">
        <v>4581</v>
      </c>
    </row>
    <row r="15" spans="1:12" x14ac:dyDescent="0.25">
      <c r="A15" s="71">
        <v>4592</v>
      </c>
    </row>
    <row r="16" spans="1:12" x14ac:dyDescent="0.25">
      <c r="A16" s="71">
        <v>4600</v>
      </c>
    </row>
    <row r="17" spans="1:1" x14ac:dyDescent="0.25">
      <c r="A17" s="71">
        <v>4961</v>
      </c>
    </row>
    <row r="18" spans="1:1" x14ac:dyDescent="0.25">
      <c r="A18" s="71">
        <v>5288</v>
      </c>
    </row>
    <row r="19" spans="1:1" x14ac:dyDescent="0.25">
      <c r="A19" s="71">
        <v>5443</v>
      </c>
    </row>
    <row r="20" spans="1:1" x14ac:dyDescent="0.25">
      <c r="A20" s="71">
        <v>5482</v>
      </c>
    </row>
    <row r="21" spans="1:1" x14ac:dyDescent="0.25">
      <c r="A21" s="71">
        <v>6378</v>
      </c>
    </row>
    <row r="22" spans="1:1" x14ac:dyDescent="0.25">
      <c r="A22" s="71">
        <v>6599</v>
      </c>
    </row>
    <row r="23" spans="1:1" x14ac:dyDescent="0.25">
      <c r="A23" s="71">
        <v>7660</v>
      </c>
    </row>
    <row r="24" spans="1:1" x14ac:dyDescent="0.25">
      <c r="A24" s="71">
        <v>7915</v>
      </c>
    </row>
    <row r="25" spans="1:1" x14ac:dyDescent="0.25">
      <c r="A25" s="71">
        <v>8178</v>
      </c>
    </row>
    <row r="26" spans="1:1" x14ac:dyDescent="0.25">
      <c r="A26" s="71">
        <v>8642</v>
      </c>
    </row>
    <row r="27" spans="1:1" x14ac:dyDescent="0.25">
      <c r="A27" s="71">
        <v>8694</v>
      </c>
    </row>
    <row r="28" spans="1:1" x14ac:dyDescent="0.25">
      <c r="A28" s="71">
        <v>8789</v>
      </c>
    </row>
    <row r="29" spans="1:1" x14ac:dyDescent="0.25">
      <c r="A29" s="71">
        <v>8879</v>
      </c>
    </row>
    <row r="30" spans="1:1" x14ac:dyDescent="0.25">
      <c r="A30" s="71">
        <v>8880</v>
      </c>
    </row>
    <row r="31" spans="1:1" x14ac:dyDescent="0.25">
      <c r="A31" s="71">
        <v>8881</v>
      </c>
    </row>
    <row r="32" spans="1:1" x14ac:dyDescent="0.25">
      <c r="A32" s="71">
        <v>9009</v>
      </c>
    </row>
    <row r="33" spans="1:1" x14ac:dyDescent="0.25">
      <c r="A33" s="71">
        <v>9620</v>
      </c>
    </row>
    <row r="34" spans="1:1" x14ac:dyDescent="0.25">
      <c r="A34" s="71">
        <v>9839</v>
      </c>
    </row>
    <row r="35" spans="1:1" x14ac:dyDescent="0.25">
      <c r="A35" s="71">
        <v>9841</v>
      </c>
    </row>
    <row r="36" spans="1:1" x14ac:dyDescent="0.25">
      <c r="A36" s="71">
        <v>10018</v>
      </c>
    </row>
    <row r="37" spans="1:1" x14ac:dyDescent="0.25">
      <c r="A37" s="71">
        <v>10232</v>
      </c>
    </row>
    <row r="38" spans="1:1" x14ac:dyDescent="0.25">
      <c r="A38" s="71">
        <v>10239</v>
      </c>
    </row>
    <row r="39" spans="1:1" x14ac:dyDescent="0.25">
      <c r="A39" s="71">
        <v>10324</v>
      </c>
    </row>
    <row r="40" spans="1:1" x14ac:dyDescent="0.25">
      <c r="A40" s="71">
        <v>10817</v>
      </c>
    </row>
    <row r="41" spans="1:1" x14ac:dyDescent="0.25">
      <c r="A41" s="71">
        <v>11106</v>
      </c>
    </row>
    <row r="42" spans="1:1" x14ac:dyDescent="0.25">
      <c r="A42" s="71">
        <v>11272</v>
      </c>
    </row>
    <row r="43" spans="1:1" x14ac:dyDescent="0.25">
      <c r="A43" s="71">
        <v>11275</v>
      </c>
    </row>
    <row r="44" spans="1:1" x14ac:dyDescent="0.25">
      <c r="A44" s="71">
        <v>11278</v>
      </c>
    </row>
    <row r="45" spans="1:1" x14ac:dyDescent="0.25">
      <c r="A45" s="71">
        <v>11281</v>
      </c>
    </row>
    <row r="46" spans="1:1" x14ac:dyDescent="0.25">
      <c r="A46" s="71">
        <v>11288</v>
      </c>
    </row>
    <row r="47" spans="1:1" x14ac:dyDescent="0.25">
      <c r="A47" s="71">
        <v>11423</v>
      </c>
    </row>
    <row r="48" spans="1:1" x14ac:dyDescent="0.25">
      <c r="A48" s="71">
        <v>11653</v>
      </c>
    </row>
    <row r="49" spans="1:1" x14ac:dyDescent="0.25">
      <c r="A49" s="71">
        <v>11672</v>
      </c>
    </row>
    <row r="50" spans="1:1" x14ac:dyDescent="0.25">
      <c r="A50" s="71">
        <v>11679</v>
      </c>
    </row>
    <row r="51" spans="1:1" x14ac:dyDescent="0.25">
      <c r="A51" s="71">
        <v>12617</v>
      </c>
    </row>
    <row r="52" spans="1:1" x14ac:dyDescent="0.25">
      <c r="A52" s="71">
        <v>12676</v>
      </c>
    </row>
    <row r="53" spans="1:1" x14ac:dyDescent="0.25">
      <c r="A53" s="71">
        <v>12677</v>
      </c>
    </row>
    <row r="54" spans="1:1" x14ac:dyDescent="0.25">
      <c r="A54" s="71">
        <v>12704</v>
      </c>
    </row>
    <row r="55" spans="1:1" x14ac:dyDescent="0.25">
      <c r="A55" s="71">
        <v>12803</v>
      </c>
    </row>
    <row r="56" spans="1:1" x14ac:dyDescent="0.25">
      <c r="A56" s="71">
        <v>12907</v>
      </c>
    </row>
    <row r="57" spans="1:1" x14ac:dyDescent="0.25">
      <c r="A57" s="71">
        <v>13110</v>
      </c>
    </row>
    <row r="58" spans="1:1" x14ac:dyDescent="0.25">
      <c r="A58" s="71">
        <v>13261</v>
      </c>
    </row>
    <row r="59" spans="1:1" x14ac:dyDescent="0.25">
      <c r="A59" s="71">
        <v>13298</v>
      </c>
    </row>
    <row r="60" spans="1:1" x14ac:dyDescent="0.25">
      <c r="A60" s="71">
        <v>13320</v>
      </c>
    </row>
    <row r="61" spans="1:1" x14ac:dyDescent="0.25">
      <c r="A61" s="71">
        <v>13542</v>
      </c>
    </row>
    <row r="62" spans="1:1" x14ac:dyDescent="0.25">
      <c r="A62" s="71">
        <v>13892</v>
      </c>
    </row>
    <row r="63" spans="1:1" x14ac:dyDescent="0.25">
      <c r="A63" s="71">
        <v>13904</v>
      </c>
    </row>
    <row r="64" spans="1:1" x14ac:dyDescent="0.25">
      <c r="A64" s="71">
        <v>13905</v>
      </c>
    </row>
    <row r="65" spans="1:1" x14ac:dyDescent="0.25">
      <c r="A65" s="71">
        <v>13906</v>
      </c>
    </row>
    <row r="66" spans="1:1" x14ac:dyDescent="0.25">
      <c r="A66" s="71">
        <v>13916</v>
      </c>
    </row>
    <row r="67" spans="1:1" x14ac:dyDescent="0.25">
      <c r="A67" s="71">
        <v>13919</v>
      </c>
    </row>
    <row r="68" spans="1:1" x14ac:dyDescent="0.25">
      <c r="A68" s="71">
        <v>13923</v>
      </c>
    </row>
    <row r="69" spans="1:1" x14ac:dyDescent="0.25">
      <c r="A69" s="71">
        <v>13926</v>
      </c>
    </row>
    <row r="70" spans="1:1" x14ac:dyDescent="0.25">
      <c r="A70" s="71">
        <v>13929</v>
      </c>
    </row>
    <row r="71" spans="1:1" x14ac:dyDescent="0.25">
      <c r="A71" s="71">
        <v>13930</v>
      </c>
    </row>
    <row r="72" spans="1:1" x14ac:dyDescent="0.25">
      <c r="A72" s="71">
        <v>13935</v>
      </c>
    </row>
    <row r="73" spans="1:1" x14ac:dyDescent="0.25">
      <c r="A73" s="71">
        <v>13938</v>
      </c>
    </row>
    <row r="74" spans="1:1" x14ac:dyDescent="0.25">
      <c r="A74" s="71">
        <v>13939</v>
      </c>
    </row>
    <row r="75" spans="1:1" x14ac:dyDescent="0.25">
      <c r="A75" s="71">
        <v>13941</v>
      </c>
    </row>
    <row r="76" spans="1:1" x14ac:dyDescent="0.25">
      <c r="A76" s="71">
        <v>13942</v>
      </c>
    </row>
    <row r="77" spans="1:1" x14ac:dyDescent="0.25">
      <c r="A77" s="71">
        <v>13943</v>
      </c>
    </row>
    <row r="78" spans="1:1" x14ac:dyDescent="0.25">
      <c r="A78" s="71">
        <v>13949</v>
      </c>
    </row>
    <row r="79" spans="1:1" x14ac:dyDescent="0.25">
      <c r="A79" s="71">
        <v>13952</v>
      </c>
    </row>
    <row r="80" spans="1:1" x14ac:dyDescent="0.25">
      <c r="A80" s="71">
        <v>13953</v>
      </c>
    </row>
    <row r="81" spans="1:1" x14ac:dyDescent="0.25">
      <c r="A81" s="71">
        <v>13961</v>
      </c>
    </row>
    <row r="82" spans="1:1" x14ac:dyDescent="0.25">
      <c r="A82" s="71">
        <v>13962</v>
      </c>
    </row>
    <row r="83" spans="1:1" x14ac:dyDescent="0.25">
      <c r="A83" s="71">
        <v>14207</v>
      </c>
    </row>
    <row r="84" spans="1:1" x14ac:dyDescent="0.25">
      <c r="A84" s="71">
        <v>14229</v>
      </c>
    </row>
    <row r="85" spans="1:1" x14ac:dyDescent="0.25">
      <c r="A85" s="71">
        <v>14251</v>
      </c>
    </row>
    <row r="86" spans="1:1" x14ac:dyDescent="0.25">
      <c r="A86" s="71">
        <v>14282</v>
      </c>
    </row>
    <row r="87" spans="1:1" x14ac:dyDescent="0.25">
      <c r="A87" s="71">
        <v>14652</v>
      </c>
    </row>
    <row r="88" spans="1:1" x14ac:dyDescent="0.25">
      <c r="A88" s="71">
        <v>14653</v>
      </c>
    </row>
    <row r="89" spans="1:1" x14ac:dyDescent="0.25">
      <c r="A89" s="71">
        <v>14845</v>
      </c>
    </row>
    <row r="90" spans="1:1" x14ac:dyDescent="0.25">
      <c r="A90" s="71">
        <v>14912</v>
      </c>
    </row>
    <row r="91" spans="1:1" x14ac:dyDescent="0.25">
      <c r="A91" s="71">
        <v>14913</v>
      </c>
    </row>
    <row r="92" spans="1:1" x14ac:dyDescent="0.25">
      <c r="A92" s="71">
        <v>14927</v>
      </c>
    </row>
    <row r="93" spans="1:1" x14ac:dyDescent="0.25">
      <c r="A93" s="71">
        <v>15086</v>
      </c>
    </row>
    <row r="94" spans="1:1" x14ac:dyDescent="0.25">
      <c r="A94" s="71">
        <v>15210</v>
      </c>
    </row>
    <row r="95" spans="1:1" x14ac:dyDescent="0.25">
      <c r="A95" s="71">
        <v>15273</v>
      </c>
    </row>
    <row r="96" spans="1:1" x14ac:dyDescent="0.25">
      <c r="A96" s="71">
        <v>16132</v>
      </c>
    </row>
    <row r="97" spans="1:1" x14ac:dyDescent="0.25">
      <c r="A97" s="71">
        <v>16155</v>
      </c>
    </row>
    <row r="98" spans="1:1" x14ac:dyDescent="0.25">
      <c r="A98" s="71">
        <v>16633</v>
      </c>
    </row>
    <row r="99" spans="1:1" x14ac:dyDescent="0.25">
      <c r="A99" s="71">
        <v>16723</v>
      </c>
    </row>
    <row r="100" spans="1:1" x14ac:dyDescent="0.25">
      <c r="A100" s="71">
        <v>16784</v>
      </c>
    </row>
    <row r="101" spans="1:1" x14ac:dyDescent="0.25">
      <c r="A101" s="71">
        <v>17622</v>
      </c>
    </row>
    <row r="102" spans="1:1" x14ac:dyDescent="0.25">
      <c r="A102" s="71">
        <v>17639</v>
      </c>
    </row>
    <row r="103" spans="1:1" x14ac:dyDescent="0.25">
      <c r="A103" s="71">
        <v>17858</v>
      </c>
    </row>
    <row r="104" spans="1:1" x14ac:dyDescent="0.25">
      <c r="A104" s="71">
        <v>17925</v>
      </c>
    </row>
    <row r="105" spans="1:1" x14ac:dyDescent="0.25">
      <c r="A105" s="71">
        <v>18078</v>
      </c>
    </row>
    <row r="106" spans="1:1" x14ac:dyDescent="0.25">
      <c r="A106" s="71">
        <v>18112</v>
      </c>
    </row>
    <row r="107" spans="1:1" x14ac:dyDescent="0.25">
      <c r="A107" s="71">
        <v>18683</v>
      </c>
    </row>
    <row r="108" spans="1:1" x14ac:dyDescent="0.25">
      <c r="A108" s="71">
        <v>19188</v>
      </c>
    </row>
    <row r="109" spans="1:1" x14ac:dyDescent="0.25">
      <c r="A109" s="71">
        <v>19549</v>
      </c>
    </row>
    <row r="110" spans="1:1" x14ac:dyDescent="0.25">
      <c r="A110" s="71">
        <v>19587</v>
      </c>
    </row>
    <row r="111" spans="1:1" x14ac:dyDescent="0.25">
      <c r="A111" s="71">
        <v>19595</v>
      </c>
    </row>
    <row r="112" spans="1:1" x14ac:dyDescent="0.25">
      <c r="A112" s="71">
        <v>20611</v>
      </c>
    </row>
    <row r="113" spans="1:1" x14ac:dyDescent="0.25">
      <c r="A113" s="71">
        <v>20973</v>
      </c>
    </row>
    <row r="114" spans="1:1" x14ac:dyDescent="0.25">
      <c r="A114" s="71">
        <v>21022</v>
      </c>
    </row>
    <row r="115" spans="1:1" x14ac:dyDescent="0.25">
      <c r="A115" s="71">
        <v>21087</v>
      </c>
    </row>
    <row r="116" spans="1:1" x14ac:dyDescent="0.25">
      <c r="A116" s="71">
        <v>21279</v>
      </c>
    </row>
    <row r="117" spans="1:1" x14ac:dyDescent="0.25">
      <c r="A117" s="71">
        <v>21825</v>
      </c>
    </row>
    <row r="118" spans="1:1" x14ac:dyDescent="0.25">
      <c r="A118" s="71">
        <v>21979</v>
      </c>
    </row>
    <row r="119" spans="1:1" x14ac:dyDescent="0.25">
      <c r="A119" s="71">
        <v>22461</v>
      </c>
    </row>
    <row r="120" spans="1:1" x14ac:dyDescent="0.25">
      <c r="A120" s="71">
        <v>22942</v>
      </c>
    </row>
    <row r="121" spans="1:1" x14ac:dyDescent="0.25">
      <c r="A121" s="71">
        <v>23015</v>
      </c>
    </row>
    <row r="122" spans="1:1" x14ac:dyDescent="0.25">
      <c r="A122" s="71">
        <v>23028</v>
      </c>
    </row>
    <row r="123" spans="1:1" x14ac:dyDescent="0.25">
      <c r="A123" s="71">
        <v>23389</v>
      </c>
    </row>
    <row r="124" spans="1:1" x14ac:dyDescent="0.25">
      <c r="A124" s="71">
        <v>23902</v>
      </c>
    </row>
    <row r="125" spans="1:1" x14ac:dyDescent="0.25">
      <c r="A125" s="71">
        <v>24043</v>
      </c>
    </row>
    <row r="126" spans="1:1" x14ac:dyDescent="0.25">
      <c r="A126" s="71">
        <v>24046</v>
      </c>
    </row>
    <row r="127" spans="1:1" x14ac:dyDescent="0.25">
      <c r="A127" s="71">
        <v>24299</v>
      </c>
    </row>
    <row r="128" spans="1:1" x14ac:dyDescent="0.25">
      <c r="A128" s="71">
        <v>24336</v>
      </c>
    </row>
    <row r="129" spans="1:1" x14ac:dyDescent="0.25">
      <c r="A129" s="71">
        <v>24338</v>
      </c>
    </row>
    <row r="130" spans="1:1" x14ac:dyDescent="0.25">
      <c r="A130" s="71">
        <v>24776</v>
      </c>
    </row>
    <row r="131" spans="1:1" x14ac:dyDescent="0.25">
      <c r="A131" s="71">
        <v>24953</v>
      </c>
    </row>
    <row r="132" spans="1:1" x14ac:dyDescent="0.25">
      <c r="A132" s="71">
        <v>24994</v>
      </c>
    </row>
    <row r="133" spans="1:1" x14ac:dyDescent="0.25">
      <c r="A133" s="71">
        <v>25021</v>
      </c>
    </row>
    <row r="134" spans="1:1" x14ac:dyDescent="0.25">
      <c r="A134" s="71">
        <v>25035</v>
      </c>
    </row>
    <row r="135" spans="1:1" x14ac:dyDescent="0.25">
      <c r="A135" s="71">
        <v>25054</v>
      </c>
    </row>
    <row r="136" spans="1:1" x14ac:dyDescent="0.25">
      <c r="A136" s="71">
        <v>25055</v>
      </c>
    </row>
    <row r="137" spans="1:1" x14ac:dyDescent="0.25">
      <c r="A137" s="71">
        <v>25057</v>
      </c>
    </row>
    <row r="138" spans="1:1" x14ac:dyDescent="0.25">
      <c r="A138" s="71">
        <v>25508</v>
      </c>
    </row>
    <row r="139" spans="1:1" x14ac:dyDescent="0.25">
      <c r="A139" s="71">
        <v>25511</v>
      </c>
    </row>
    <row r="140" spans="1:1" x14ac:dyDescent="0.25">
      <c r="A140" s="71">
        <v>26135</v>
      </c>
    </row>
    <row r="141" spans="1:1" x14ac:dyDescent="0.25">
      <c r="A141" s="71">
        <v>26138</v>
      </c>
    </row>
    <row r="142" spans="1:1" x14ac:dyDescent="0.25">
      <c r="A142" s="71">
        <v>26155</v>
      </c>
    </row>
    <row r="143" spans="1:1" x14ac:dyDescent="0.25">
      <c r="A143" s="71">
        <v>26291</v>
      </c>
    </row>
    <row r="144" spans="1:1" x14ac:dyDescent="0.25">
      <c r="A144" s="71">
        <v>26292</v>
      </c>
    </row>
    <row r="145" spans="1:1" x14ac:dyDescent="0.25">
      <c r="A145" s="71">
        <v>26329</v>
      </c>
    </row>
    <row r="146" spans="1:1" x14ac:dyDescent="0.25">
      <c r="A146" s="71">
        <v>26344</v>
      </c>
    </row>
    <row r="147" spans="1:1" x14ac:dyDescent="0.25">
      <c r="A147" s="71">
        <v>26418</v>
      </c>
    </row>
    <row r="148" spans="1:1" x14ac:dyDescent="0.25">
      <c r="A148" s="71">
        <v>26570</v>
      </c>
    </row>
    <row r="149" spans="1:1" x14ac:dyDescent="0.25">
      <c r="A149" s="71">
        <v>26571</v>
      </c>
    </row>
    <row r="150" spans="1:1" x14ac:dyDescent="0.25">
      <c r="A150" s="71">
        <v>26574</v>
      </c>
    </row>
    <row r="151" spans="1:1" x14ac:dyDescent="0.25">
      <c r="A151" s="71">
        <v>26577</v>
      </c>
    </row>
    <row r="152" spans="1:1" x14ac:dyDescent="0.25">
      <c r="A152" s="71">
        <v>26578</v>
      </c>
    </row>
    <row r="153" spans="1:1" x14ac:dyDescent="0.25">
      <c r="A153" s="71">
        <v>27049</v>
      </c>
    </row>
    <row r="154" spans="1:1" x14ac:dyDescent="0.25">
      <c r="A154" s="71">
        <v>27156</v>
      </c>
    </row>
    <row r="155" spans="1:1" x14ac:dyDescent="0.25">
      <c r="A155" s="71">
        <v>27221</v>
      </c>
    </row>
    <row r="156" spans="1:1" x14ac:dyDescent="0.25">
      <c r="A156" s="71">
        <v>27355</v>
      </c>
    </row>
    <row r="157" spans="1:1" x14ac:dyDescent="0.25">
      <c r="A157" s="71">
        <v>27357</v>
      </c>
    </row>
    <row r="158" spans="1:1" x14ac:dyDescent="0.25">
      <c r="A158" s="71">
        <v>27358</v>
      </c>
    </row>
    <row r="159" spans="1:1" x14ac:dyDescent="0.25">
      <c r="A159" s="71">
        <v>27360</v>
      </c>
    </row>
    <row r="160" spans="1:1" x14ac:dyDescent="0.25">
      <c r="A160" s="71">
        <v>27645</v>
      </c>
    </row>
    <row r="161" spans="1:1" x14ac:dyDescent="0.25">
      <c r="A161" s="71">
        <v>27647</v>
      </c>
    </row>
    <row r="162" spans="1:1" x14ac:dyDescent="0.25">
      <c r="A162" s="71">
        <v>27759</v>
      </c>
    </row>
    <row r="163" spans="1:1" x14ac:dyDescent="0.25">
      <c r="A163" s="71">
        <v>27761</v>
      </c>
    </row>
    <row r="164" spans="1:1" x14ac:dyDescent="0.25">
      <c r="A164" s="71">
        <v>27849</v>
      </c>
    </row>
    <row r="165" spans="1:1" x14ac:dyDescent="0.25">
      <c r="A165" s="71">
        <v>27958</v>
      </c>
    </row>
    <row r="166" spans="1:1" x14ac:dyDescent="0.25">
      <c r="A166" s="71">
        <v>27959</v>
      </c>
    </row>
    <row r="167" spans="1:1" x14ac:dyDescent="0.25">
      <c r="A167" s="71">
        <v>27967</v>
      </c>
    </row>
    <row r="168" spans="1:1" x14ac:dyDescent="0.25">
      <c r="A168" s="71">
        <v>28214</v>
      </c>
    </row>
    <row r="169" spans="1:1" x14ac:dyDescent="0.25">
      <c r="A169" s="71">
        <v>28721</v>
      </c>
    </row>
    <row r="170" spans="1:1" x14ac:dyDescent="0.25">
      <c r="A170" s="71">
        <v>28722</v>
      </c>
    </row>
    <row r="171" spans="1:1" x14ac:dyDescent="0.25">
      <c r="A171" s="71">
        <v>28723</v>
      </c>
    </row>
    <row r="172" spans="1:1" x14ac:dyDescent="0.25">
      <c r="A172" s="71">
        <v>29604</v>
      </c>
    </row>
    <row r="173" spans="1:1" x14ac:dyDescent="0.25">
      <c r="A173" s="71">
        <v>29783</v>
      </c>
    </row>
    <row r="174" spans="1:1" x14ac:dyDescent="0.25">
      <c r="A174" s="71">
        <v>30007</v>
      </c>
    </row>
    <row r="175" spans="1:1" x14ac:dyDescent="0.25">
      <c r="A175" s="71">
        <v>30012</v>
      </c>
    </row>
    <row r="176" spans="1:1" x14ac:dyDescent="0.25">
      <c r="A176" s="71">
        <v>30104</v>
      </c>
    </row>
    <row r="177" spans="1:1" x14ac:dyDescent="0.25">
      <c r="A177" s="71">
        <v>30164</v>
      </c>
    </row>
    <row r="178" spans="1:1" x14ac:dyDescent="0.25">
      <c r="A178" s="71">
        <v>30183</v>
      </c>
    </row>
    <row r="179" spans="1:1" x14ac:dyDescent="0.25">
      <c r="A179" s="71">
        <v>30273</v>
      </c>
    </row>
    <row r="180" spans="1:1" x14ac:dyDescent="0.25">
      <c r="A180" s="71">
        <v>30485</v>
      </c>
    </row>
    <row r="181" spans="1:1" x14ac:dyDescent="0.25">
      <c r="A181" s="71">
        <v>30488</v>
      </c>
    </row>
    <row r="182" spans="1:1" x14ac:dyDescent="0.25">
      <c r="A182" s="71">
        <v>30885</v>
      </c>
    </row>
    <row r="183" spans="1:1" x14ac:dyDescent="0.25">
      <c r="A183" s="71">
        <v>31560</v>
      </c>
    </row>
    <row r="184" spans="1:1" x14ac:dyDescent="0.25">
      <c r="A184" s="71">
        <v>32056</v>
      </c>
    </row>
    <row r="185" spans="1:1" x14ac:dyDescent="0.25">
      <c r="A185" s="71">
        <v>32057</v>
      </c>
    </row>
    <row r="186" spans="1:1" x14ac:dyDescent="0.25">
      <c r="A186" s="71">
        <v>32068</v>
      </c>
    </row>
    <row r="187" spans="1:1" x14ac:dyDescent="0.25">
      <c r="A187" s="71">
        <v>32077</v>
      </c>
    </row>
    <row r="188" spans="1:1" x14ac:dyDescent="0.25">
      <c r="A188" s="71">
        <v>32078</v>
      </c>
    </row>
    <row r="189" spans="1:1" x14ac:dyDescent="0.25">
      <c r="A189" s="71">
        <v>32657</v>
      </c>
    </row>
    <row r="190" spans="1:1" x14ac:dyDescent="0.25">
      <c r="A190" s="71">
        <v>32833</v>
      </c>
    </row>
    <row r="191" spans="1:1" x14ac:dyDescent="0.25">
      <c r="A191" s="71">
        <v>32858</v>
      </c>
    </row>
    <row r="192" spans="1:1" x14ac:dyDescent="0.25">
      <c r="A192" s="71">
        <v>33149</v>
      </c>
    </row>
    <row r="193" spans="1:1" x14ac:dyDescent="0.25">
      <c r="A193" s="71">
        <v>33226</v>
      </c>
    </row>
    <row r="194" spans="1:1" x14ac:dyDescent="0.25">
      <c r="A194" s="71">
        <v>33229</v>
      </c>
    </row>
    <row r="195" spans="1:1" x14ac:dyDescent="0.25">
      <c r="A195" s="71">
        <v>33483</v>
      </c>
    </row>
    <row r="196" spans="1:1" x14ac:dyDescent="0.25">
      <c r="A196" s="71">
        <v>33554</v>
      </c>
    </row>
    <row r="197" spans="1:1" x14ac:dyDescent="0.25">
      <c r="A197" s="71">
        <v>33780</v>
      </c>
    </row>
    <row r="198" spans="1:1" x14ac:dyDescent="0.25">
      <c r="A198" s="71">
        <v>33834</v>
      </c>
    </row>
    <row r="199" spans="1:1" x14ac:dyDescent="0.25">
      <c r="A199" s="71">
        <v>33838</v>
      </c>
    </row>
    <row r="200" spans="1:1" x14ac:dyDescent="0.25">
      <c r="A200" s="71">
        <v>33842</v>
      </c>
    </row>
    <row r="201" spans="1:1" x14ac:dyDescent="0.25">
      <c r="A201" s="71">
        <v>33904</v>
      </c>
    </row>
    <row r="202" spans="1:1" x14ac:dyDescent="0.25">
      <c r="A202" s="71">
        <v>33907</v>
      </c>
    </row>
    <row r="203" spans="1:1" x14ac:dyDescent="0.25">
      <c r="A203" s="71">
        <v>34008</v>
      </c>
    </row>
    <row r="204" spans="1:1" x14ac:dyDescent="0.25">
      <c r="A204" s="71">
        <v>34009</v>
      </c>
    </row>
    <row r="205" spans="1:1" x14ac:dyDescent="0.25">
      <c r="A205" s="71">
        <v>34012</v>
      </c>
    </row>
    <row r="206" spans="1:1" x14ac:dyDescent="0.25">
      <c r="A206" s="71">
        <v>34024</v>
      </c>
    </row>
    <row r="207" spans="1:1" x14ac:dyDescent="0.25">
      <c r="A207" s="71">
        <v>34037</v>
      </c>
    </row>
    <row r="208" spans="1:1" x14ac:dyDescent="0.25">
      <c r="A208" s="71">
        <v>34038</v>
      </c>
    </row>
    <row r="209" spans="1:1" x14ac:dyDescent="0.25">
      <c r="A209" s="71">
        <v>34039</v>
      </c>
    </row>
    <row r="210" spans="1:1" x14ac:dyDescent="0.25">
      <c r="A210" s="71">
        <v>34041</v>
      </c>
    </row>
    <row r="211" spans="1:1" x14ac:dyDescent="0.25">
      <c r="A211" s="71">
        <v>34489</v>
      </c>
    </row>
    <row r="212" spans="1:1" x14ac:dyDescent="0.25">
      <c r="A212" s="71">
        <v>34505</v>
      </c>
    </row>
    <row r="213" spans="1:1" x14ac:dyDescent="0.25">
      <c r="A213" s="71">
        <v>34711</v>
      </c>
    </row>
    <row r="214" spans="1:1" x14ac:dyDescent="0.25">
      <c r="A214" s="71">
        <v>34810</v>
      </c>
    </row>
    <row r="215" spans="1:1" x14ac:dyDescent="0.25">
      <c r="A215" s="71">
        <v>34811</v>
      </c>
    </row>
    <row r="216" spans="1:1" x14ac:dyDescent="0.25">
      <c r="A216" s="71">
        <v>35139</v>
      </c>
    </row>
    <row r="217" spans="1:1" x14ac:dyDescent="0.25">
      <c r="A217" s="71">
        <v>35416</v>
      </c>
    </row>
    <row r="218" spans="1:1" x14ac:dyDescent="0.25">
      <c r="A218" s="71">
        <v>35430</v>
      </c>
    </row>
    <row r="219" spans="1:1" x14ac:dyDescent="0.25">
      <c r="A219" s="71">
        <v>35442</v>
      </c>
    </row>
    <row r="220" spans="1:1" x14ac:dyDescent="0.25">
      <c r="A220" s="71">
        <v>35600</v>
      </c>
    </row>
    <row r="221" spans="1:1" x14ac:dyDescent="0.25">
      <c r="A221" s="71">
        <v>35686</v>
      </c>
    </row>
    <row r="222" spans="1:1" x14ac:dyDescent="0.25">
      <c r="A222" s="71">
        <v>35688</v>
      </c>
    </row>
    <row r="223" spans="1:1" x14ac:dyDescent="0.25">
      <c r="A223" s="71">
        <v>35720</v>
      </c>
    </row>
    <row r="224" spans="1:1" x14ac:dyDescent="0.25">
      <c r="A224" s="71">
        <v>35998</v>
      </c>
    </row>
    <row r="225" spans="1:1" x14ac:dyDescent="0.25">
      <c r="A225" s="71">
        <v>36005</v>
      </c>
    </row>
    <row r="226" spans="1:1" x14ac:dyDescent="0.25">
      <c r="A226" s="71">
        <v>36007</v>
      </c>
    </row>
    <row r="227" spans="1:1" x14ac:dyDescent="0.25">
      <c r="A227" s="71">
        <v>36056</v>
      </c>
    </row>
    <row r="228" spans="1:1" x14ac:dyDescent="0.25">
      <c r="A228" s="71">
        <v>36059</v>
      </c>
    </row>
    <row r="229" spans="1:1" x14ac:dyDescent="0.25">
      <c r="A229" s="71">
        <v>36151</v>
      </c>
    </row>
    <row r="230" spans="1:1" x14ac:dyDescent="0.25">
      <c r="A230" s="71">
        <v>36209</v>
      </c>
    </row>
    <row r="231" spans="1:1" x14ac:dyDescent="0.25">
      <c r="A231" s="71">
        <v>36227</v>
      </c>
    </row>
    <row r="232" spans="1:1" x14ac:dyDescent="0.25">
      <c r="A232" s="71">
        <v>36229</v>
      </c>
    </row>
    <row r="233" spans="1:1" x14ac:dyDescent="0.25">
      <c r="A233" s="71">
        <v>36234</v>
      </c>
    </row>
    <row r="234" spans="1:1" x14ac:dyDescent="0.25">
      <c r="A234" s="71">
        <v>36235</v>
      </c>
    </row>
    <row r="235" spans="1:1" x14ac:dyDescent="0.25">
      <c r="A235" s="71">
        <v>36236</v>
      </c>
    </row>
    <row r="236" spans="1:1" x14ac:dyDescent="0.25">
      <c r="A236" s="71">
        <v>36257</v>
      </c>
    </row>
    <row r="237" spans="1:1" x14ac:dyDescent="0.25">
      <c r="A237" s="71">
        <v>36296</v>
      </c>
    </row>
    <row r="238" spans="1:1" x14ac:dyDescent="0.25">
      <c r="A238" s="71">
        <v>36326</v>
      </c>
    </row>
    <row r="239" spans="1:1" x14ac:dyDescent="0.25">
      <c r="A239" s="71">
        <v>36500</v>
      </c>
    </row>
    <row r="240" spans="1:1" x14ac:dyDescent="0.25">
      <c r="A240" s="71">
        <v>36554</v>
      </c>
    </row>
    <row r="241" spans="1:1" x14ac:dyDescent="0.25">
      <c r="A241" s="71">
        <v>36712</v>
      </c>
    </row>
    <row r="242" spans="1:1" x14ac:dyDescent="0.25">
      <c r="A242" s="71">
        <v>36743</v>
      </c>
    </row>
    <row r="243" spans="1:1" x14ac:dyDescent="0.25">
      <c r="A243" s="71">
        <v>36912</v>
      </c>
    </row>
    <row r="244" spans="1:1" x14ac:dyDescent="0.25">
      <c r="A244" s="71">
        <v>36913</v>
      </c>
    </row>
    <row r="245" spans="1:1" x14ac:dyDescent="0.25">
      <c r="A245" s="71">
        <v>36915</v>
      </c>
    </row>
    <row r="246" spans="1:1" x14ac:dyDescent="0.25">
      <c r="A246" s="71">
        <v>36916</v>
      </c>
    </row>
    <row r="247" spans="1:1" x14ac:dyDescent="0.25">
      <c r="A247" s="71">
        <v>36918</v>
      </c>
    </row>
    <row r="248" spans="1:1" x14ac:dyDescent="0.25">
      <c r="A248" s="71">
        <v>36920</v>
      </c>
    </row>
    <row r="249" spans="1:1" x14ac:dyDescent="0.25">
      <c r="A249" s="71">
        <v>36923</v>
      </c>
    </row>
    <row r="250" spans="1:1" x14ac:dyDescent="0.25">
      <c r="A250" s="71">
        <v>36924</v>
      </c>
    </row>
    <row r="251" spans="1:1" x14ac:dyDescent="0.25">
      <c r="A251" s="71">
        <v>36927</v>
      </c>
    </row>
    <row r="252" spans="1:1" x14ac:dyDescent="0.25">
      <c r="A252" s="71">
        <v>36928</v>
      </c>
    </row>
    <row r="253" spans="1:1" x14ac:dyDescent="0.25">
      <c r="A253" s="71">
        <v>36929</v>
      </c>
    </row>
    <row r="254" spans="1:1" x14ac:dyDescent="0.25">
      <c r="A254" s="71">
        <v>36970</v>
      </c>
    </row>
    <row r="255" spans="1:1" x14ac:dyDescent="0.25">
      <c r="A255" s="71">
        <v>36971</v>
      </c>
    </row>
    <row r="256" spans="1:1" x14ac:dyDescent="0.25">
      <c r="A256" s="71">
        <v>36972</v>
      </c>
    </row>
    <row r="257" spans="1:1" x14ac:dyDescent="0.25">
      <c r="A257" s="71">
        <v>36973</v>
      </c>
    </row>
    <row r="258" spans="1:1" x14ac:dyDescent="0.25">
      <c r="A258" s="71">
        <v>36976</v>
      </c>
    </row>
    <row r="259" spans="1:1" x14ac:dyDescent="0.25">
      <c r="A259" s="71">
        <v>36977</v>
      </c>
    </row>
    <row r="260" spans="1:1" x14ac:dyDescent="0.25">
      <c r="A260" s="71">
        <v>36979</v>
      </c>
    </row>
    <row r="261" spans="1:1" x14ac:dyDescent="0.25">
      <c r="A261" s="71">
        <v>36980</v>
      </c>
    </row>
    <row r="262" spans="1:1" x14ac:dyDescent="0.25">
      <c r="A262" s="71">
        <v>37010</v>
      </c>
    </row>
    <row r="263" spans="1:1" x14ac:dyDescent="0.25">
      <c r="A263" s="71">
        <v>37022</v>
      </c>
    </row>
    <row r="264" spans="1:1" x14ac:dyDescent="0.25">
      <c r="A264" s="71">
        <v>37023</v>
      </c>
    </row>
    <row r="265" spans="1:1" x14ac:dyDescent="0.25">
      <c r="A265" s="71">
        <v>37033</v>
      </c>
    </row>
    <row r="266" spans="1:1" x14ac:dyDescent="0.25">
      <c r="A266" s="71">
        <v>37156</v>
      </c>
    </row>
    <row r="267" spans="1:1" x14ac:dyDescent="0.25">
      <c r="A267" s="71">
        <v>37157</v>
      </c>
    </row>
    <row r="268" spans="1:1" x14ac:dyDescent="0.25">
      <c r="A268" s="71">
        <v>37158</v>
      </c>
    </row>
    <row r="269" spans="1:1" x14ac:dyDescent="0.25">
      <c r="A269" s="71">
        <v>37159</v>
      </c>
    </row>
    <row r="270" spans="1:1" x14ac:dyDescent="0.25">
      <c r="A270" s="71">
        <v>37778</v>
      </c>
    </row>
    <row r="271" spans="1:1" x14ac:dyDescent="0.25">
      <c r="A271" s="71">
        <v>37779</v>
      </c>
    </row>
    <row r="272" spans="1:1" x14ac:dyDescent="0.25">
      <c r="A272" s="71">
        <v>37781</v>
      </c>
    </row>
    <row r="273" spans="1:1" x14ac:dyDescent="0.25">
      <c r="A273" s="71">
        <v>38129</v>
      </c>
    </row>
    <row r="274" spans="1:1" x14ac:dyDescent="0.25">
      <c r="A274" s="71">
        <v>38136</v>
      </c>
    </row>
    <row r="275" spans="1:1" x14ac:dyDescent="0.25">
      <c r="A275" s="71">
        <v>38145</v>
      </c>
    </row>
    <row r="276" spans="1:1" x14ac:dyDescent="0.25">
      <c r="A276" s="71">
        <v>38149</v>
      </c>
    </row>
    <row r="277" spans="1:1" x14ac:dyDescent="0.25">
      <c r="A277" s="71">
        <v>42293</v>
      </c>
    </row>
    <row r="278" spans="1:1" x14ac:dyDescent="0.25">
      <c r="A278" s="71">
        <v>42381</v>
      </c>
    </row>
    <row r="279" spans="1:1" x14ac:dyDescent="0.25">
      <c r="A279" s="71">
        <v>43775</v>
      </c>
    </row>
    <row r="280" spans="1:1" x14ac:dyDescent="0.25">
      <c r="A280" s="71">
        <v>44327</v>
      </c>
    </row>
    <row r="281" spans="1:1" x14ac:dyDescent="0.25">
      <c r="A281" s="71">
        <v>45236</v>
      </c>
    </row>
    <row r="282" spans="1:1" x14ac:dyDescent="0.25">
      <c r="A282" s="71">
        <v>45257</v>
      </c>
    </row>
    <row r="283" spans="1:1" x14ac:dyDescent="0.25">
      <c r="A283" s="71">
        <v>45306</v>
      </c>
    </row>
    <row r="284" spans="1:1" x14ac:dyDescent="0.25">
      <c r="A284" s="71">
        <v>45420</v>
      </c>
    </row>
    <row r="285" spans="1:1" x14ac:dyDescent="0.25">
      <c r="A285" s="71">
        <v>45643</v>
      </c>
    </row>
    <row r="286" spans="1:1" x14ac:dyDescent="0.25">
      <c r="A286" s="71">
        <v>45672</v>
      </c>
    </row>
    <row r="287" spans="1:1" x14ac:dyDescent="0.25">
      <c r="A287" s="71">
        <v>45688</v>
      </c>
    </row>
    <row r="288" spans="1:1" x14ac:dyDescent="0.25">
      <c r="A288" s="71">
        <v>45745</v>
      </c>
    </row>
    <row r="289" spans="1:1" x14ac:dyDescent="0.25">
      <c r="A289" s="71">
        <v>45799</v>
      </c>
    </row>
    <row r="290" spans="1:1" x14ac:dyDescent="0.25">
      <c r="A290" s="71">
        <v>45861</v>
      </c>
    </row>
    <row r="291" spans="1:1" x14ac:dyDescent="0.25">
      <c r="A291" s="71">
        <v>46005</v>
      </c>
    </row>
    <row r="292" spans="1:1" x14ac:dyDescent="0.25">
      <c r="A292" s="71">
        <v>46159</v>
      </c>
    </row>
    <row r="293" spans="1:1" x14ac:dyDescent="0.25">
      <c r="A293" s="71">
        <v>46573</v>
      </c>
    </row>
    <row r="294" spans="1:1" x14ac:dyDescent="0.25">
      <c r="A294" s="71">
        <v>46785</v>
      </c>
    </row>
    <row r="295" spans="1:1" x14ac:dyDescent="0.25">
      <c r="A295" s="71">
        <v>46964</v>
      </c>
    </row>
    <row r="296" spans="1:1" x14ac:dyDescent="0.25">
      <c r="A296" s="71">
        <v>47204</v>
      </c>
    </row>
    <row r="297" spans="1:1" x14ac:dyDescent="0.25">
      <c r="A297" s="71">
        <v>47324</v>
      </c>
    </row>
    <row r="298" spans="1:1" x14ac:dyDescent="0.25">
      <c r="A298" s="71">
        <v>47360</v>
      </c>
    </row>
    <row r="299" spans="1:1" x14ac:dyDescent="0.25">
      <c r="A299" s="71">
        <v>47430</v>
      </c>
    </row>
    <row r="300" spans="1:1" x14ac:dyDescent="0.25">
      <c r="A300" s="71">
        <v>47524</v>
      </c>
    </row>
    <row r="301" spans="1:1" x14ac:dyDescent="0.25">
      <c r="A301" s="71">
        <v>47563</v>
      </c>
    </row>
    <row r="302" spans="1:1" x14ac:dyDescent="0.25">
      <c r="A302" s="71">
        <v>47929</v>
      </c>
    </row>
    <row r="303" spans="1:1" x14ac:dyDescent="0.25">
      <c r="A303" s="71">
        <v>48116</v>
      </c>
    </row>
    <row r="304" spans="1:1" x14ac:dyDescent="0.25">
      <c r="A304" s="71">
        <v>48208</v>
      </c>
    </row>
    <row r="305" spans="1:1" x14ac:dyDescent="0.25">
      <c r="A305" s="71">
        <v>48963</v>
      </c>
    </row>
    <row r="306" spans="1:1" x14ac:dyDescent="0.25">
      <c r="A306" s="71">
        <v>49312</v>
      </c>
    </row>
    <row r="307" spans="1:1" x14ac:dyDescent="0.25">
      <c r="A307" s="71">
        <v>49314</v>
      </c>
    </row>
    <row r="308" spans="1:1" x14ac:dyDescent="0.25">
      <c r="A308" s="71">
        <v>49376</v>
      </c>
    </row>
    <row r="309" spans="1:1" x14ac:dyDescent="0.25">
      <c r="A309" s="71">
        <v>50471</v>
      </c>
    </row>
    <row r="310" spans="1:1" x14ac:dyDescent="0.25">
      <c r="A310" s="71">
        <v>50707</v>
      </c>
    </row>
    <row r="311" spans="1:1" x14ac:dyDescent="0.25">
      <c r="A311" s="71" t="s">
        <v>681</v>
      </c>
    </row>
    <row r="312" spans="1:1" x14ac:dyDescent="0.25">
      <c r="A312" s="71" t="s">
        <v>27</v>
      </c>
    </row>
  </sheetData>
  <pageMargins left="0.7" right="0.7" top="0.75" bottom="0.75" header="0.3" footer="0.3"/>
  <pageSetup orientation="portrait" verticalDpi="599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Normal="100" workbookViewId="0">
      <selection activeCell="B6" sqref="B6"/>
    </sheetView>
  </sheetViews>
  <sheetFormatPr defaultRowHeight="15" x14ac:dyDescent="0.25"/>
  <cols>
    <col min="1" max="1" width="37.85546875" customWidth="1"/>
    <col min="2" max="2" width="27" customWidth="1"/>
    <col min="3" max="3" width="13.140625" customWidth="1"/>
    <col min="4" max="4" width="6.28515625" customWidth="1"/>
    <col min="5" max="5" width="10.5703125" customWidth="1"/>
    <col min="6" max="6" width="5.85546875" customWidth="1"/>
    <col min="7" max="7" width="7.7109375" customWidth="1"/>
    <col min="8" max="8" width="5.85546875" customWidth="1"/>
    <col min="9" max="9" width="13.140625" customWidth="1"/>
    <col min="10" max="10" width="26.28515625" bestFit="1" customWidth="1"/>
    <col min="11" max="11" width="17" customWidth="1"/>
    <col min="12" max="12" width="6.28515625" customWidth="1"/>
    <col min="13" max="13" width="11.28515625" bestFit="1" customWidth="1"/>
  </cols>
  <sheetData>
    <row r="1" spans="1:11" x14ac:dyDescent="0.25">
      <c r="A1" s="4" t="s">
        <v>40</v>
      </c>
      <c r="B1" s="5"/>
      <c r="C1" s="2" t="s">
        <v>671</v>
      </c>
      <c r="D1" t="s">
        <v>108</v>
      </c>
      <c r="E1" s="2" t="s">
        <v>674</v>
      </c>
      <c r="F1" t="s">
        <v>65</v>
      </c>
      <c r="G1" s="2" t="s">
        <v>46</v>
      </c>
      <c r="H1" t="s">
        <v>65</v>
      </c>
      <c r="I1" s="2" t="s">
        <v>26</v>
      </c>
      <c r="J1" t="s">
        <v>672</v>
      </c>
      <c r="K1" t="s">
        <v>673</v>
      </c>
    </row>
    <row r="2" spans="1:11" x14ac:dyDescent="0.25">
      <c r="B2" s="6"/>
      <c r="I2" s="3" t="s">
        <v>22</v>
      </c>
      <c r="J2" s="8">
        <v>29</v>
      </c>
      <c r="K2" s="8">
        <v>13</v>
      </c>
    </row>
    <row r="3" spans="1:11" x14ac:dyDescent="0.25">
      <c r="A3" t="s">
        <v>29</v>
      </c>
      <c r="B3" s="6" t="s">
        <v>386</v>
      </c>
      <c r="C3" s="2" t="s">
        <v>26</v>
      </c>
      <c r="I3" s="3" t="s">
        <v>19</v>
      </c>
      <c r="J3" s="8">
        <v>3</v>
      </c>
      <c r="K3" s="8">
        <v>1.5</v>
      </c>
    </row>
    <row r="4" spans="1:11" x14ac:dyDescent="0.25">
      <c r="A4" t="s">
        <v>30</v>
      </c>
      <c r="B4" s="6" t="s">
        <v>41</v>
      </c>
      <c r="C4" s="3">
        <v>10232</v>
      </c>
      <c r="I4" s="3" t="s">
        <v>27</v>
      </c>
      <c r="J4" s="8">
        <v>32</v>
      </c>
      <c r="K4" s="8">
        <v>14.5</v>
      </c>
    </row>
    <row r="5" spans="1:11" x14ac:dyDescent="0.25">
      <c r="A5" t="s">
        <v>31</v>
      </c>
      <c r="B5" s="7" t="s">
        <v>680</v>
      </c>
      <c r="C5" s="69">
        <v>1</v>
      </c>
    </row>
    <row r="6" spans="1:11" x14ac:dyDescent="0.25">
      <c r="A6" t="s">
        <v>32</v>
      </c>
      <c r="B6" s="6" t="s">
        <v>20</v>
      </c>
      <c r="C6" s="3">
        <v>50471</v>
      </c>
    </row>
    <row r="7" spans="1:11" x14ac:dyDescent="0.25">
      <c r="A7" t="s">
        <v>33</v>
      </c>
      <c r="B7" s="6" t="s">
        <v>34</v>
      </c>
      <c r="C7" s="69">
        <v>14</v>
      </c>
    </row>
    <row r="8" spans="1:11" x14ac:dyDescent="0.25">
      <c r="A8" t="s">
        <v>35</v>
      </c>
      <c r="B8" s="6" t="s">
        <v>36</v>
      </c>
      <c r="C8" s="69">
        <v>15</v>
      </c>
    </row>
    <row r="9" spans="1:11" x14ac:dyDescent="0.25">
      <c r="A9" t="s">
        <v>37</v>
      </c>
      <c r="B9" s="6">
        <f>'SPF DETAILS'!B1</f>
        <v>309</v>
      </c>
      <c r="C9" s="69">
        <v>16</v>
      </c>
    </row>
    <row r="10" spans="1:11" x14ac:dyDescent="0.25">
      <c r="A10" t="s">
        <v>38</v>
      </c>
      <c r="B10" s="6">
        <f>'SPF DETAILS'!L1</f>
        <v>0</v>
      </c>
      <c r="C10" s="69">
        <v>17</v>
      </c>
    </row>
    <row r="11" spans="1:11" x14ac:dyDescent="0.25">
      <c r="A11" t="s">
        <v>28</v>
      </c>
      <c r="B11" s="6">
        <f>'SPF DETAILS'!I1</f>
        <v>0</v>
      </c>
      <c r="C11" s="69">
        <v>18</v>
      </c>
    </row>
    <row r="12" spans="1:11" x14ac:dyDescent="0.25">
      <c r="A12" t="s">
        <v>42</v>
      </c>
      <c r="B12" s="6">
        <f>'SPF DETAILS'!F1</f>
        <v>0</v>
      </c>
      <c r="C12" s="69">
        <v>19</v>
      </c>
    </row>
    <row r="13" spans="1:11" x14ac:dyDescent="0.25">
      <c r="A13" t="s">
        <v>39</v>
      </c>
      <c r="B13" s="6">
        <f>RIGHT(B5,4)+25</f>
        <v>2017</v>
      </c>
      <c r="C13" s="69">
        <v>20</v>
      </c>
    </row>
    <row r="14" spans="1:11" x14ac:dyDescent="0.25">
      <c r="C14" s="69">
        <v>21</v>
      </c>
    </row>
    <row r="15" spans="1:11" x14ac:dyDescent="0.25">
      <c r="C15" s="69">
        <v>22</v>
      </c>
    </row>
    <row r="16" spans="1:11" x14ac:dyDescent="0.25">
      <c r="C16" s="69">
        <v>23</v>
      </c>
    </row>
    <row r="17" spans="3:3" x14ac:dyDescent="0.25">
      <c r="C17" s="69">
        <v>24</v>
      </c>
    </row>
    <row r="18" spans="3:3" x14ac:dyDescent="0.25">
      <c r="C18" s="69">
        <v>25</v>
      </c>
    </row>
    <row r="19" spans="3:3" x14ac:dyDescent="0.25">
      <c r="C19" s="69">
        <v>26</v>
      </c>
    </row>
    <row r="20" spans="3:3" x14ac:dyDescent="0.25">
      <c r="C20" s="69">
        <v>27</v>
      </c>
    </row>
    <row r="21" spans="3:3" x14ac:dyDescent="0.25">
      <c r="C21" s="69">
        <v>28</v>
      </c>
    </row>
    <row r="22" spans="3:3" x14ac:dyDescent="0.25">
      <c r="C22" s="69">
        <v>29</v>
      </c>
    </row>
    <row r="23" spans="3:3" x14ac:dyDescent="0.25">
      <c r="C23" s="69">
        <v>30</v>
      </c>
    </row>
    <row r="24" spans="3:3" x14ac:dyDescent="0.25">
      <c r="C24" s="3">
        <v>50707</v>
      </c>
    </row>
    <row r="25" spans="3:3" x14ac:dyDescent="0.25">
      <c r="C25" s="69">
        <v>31</v>
      </c>
    </row>
    <row r="26" spans="3:3" x14ac:dyDescent="0.25">
      <c r="C26" s="3" t="s">
        <v>27</v>
      </c>
    </row>
  </sheetData>
  <pageMargins left="0.7" right="0.7" top="0.75" bottom="0.75" header="0.3" footer="0.3"/>
  <pageSetup scale="72" fitToHeight="0" orientation="landscape" verticalDpi="599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3"/>
  <sheetViews>
    <sheetView workbookViewId="0">
      <selection activeCell="C1" sqref="C1:C1048576"/>
    </sheetView>
  </sheetViews>
  <sheetFormatPr defaultRowHeight="15" x14ac:dyDescent="0.25"/>
  <cols>
    <col min="1" max="1" width="22.85546875" style="9" customWidth="1"/>
    <col min="3" max="3" width="19.5703125" style="19" customWidth="1"/>
    <col min="4" max="4" width="19.85546875" style="10" customWidth="1"/>
    <col min="5" max="5" width="19" style="10" customWidth="1"/>
    <col min="7" max="7" width="9.5703125" customWidth="1"/>
    <col min="8" max="8" width="9.140625" customWidth="1"/>
  </cols>
  <sheetData>
    <row r="1" spans="1:29" x14ac:dyDescent="0.25">
      <c r="A1" s="11" t="s">
        <v>47</v>
      </c>
      <c r="B1" s="11" t="s">
        <v>1</v>
      </c>
      <c r="C1" s="17" t="s">
        <v>3</v>
      </c>
      <c r="D1" s="11" t="s">
        <v>2</v>
      </c>
      <c r="E1" s="11" t="s">
        <v>48</v>
      </c>
      <c r="F1" s="11" t="s">
        <v>6</v>
      </c>
      <c r="G1" s="11" t="s">
        <v>7</v>
      </c>
      <c r="H1" s="11" t="s">
        <v>44</v>
      </c>
      <c r="I1" s="11" t="s">
        <v>9</v>
      </c>
      <c r="J1" s="11" t="s">
        <v>15</v>
      </c>
      <c r="K1" s="11" t="s">
        <v>16</v>
      </c>
      <c r="L1" s="11" t="s">
        <v>17</v>
      </c>
      <c r="M1" s="11" t="s">
        <v>10</v>
      </c>
      <c r="N1" s="11" t="s">
        <v>49</v>
      </c>
      <c r="O1" s="11" t="s">
        <v>11</v>
      </c>
      <c r="P1" s="11" t="s">
        <v>12</v>
      </c>
      <c r="Q1" s="11" t="s">
        <v>13</v>
      </c>
      <c r="R1" s="11" t="s">
        <v>14</v>
      </c>
      <c r="S1" s="11" t="s">
        <v>50</v>
      </c>
      <c r="T1" s="11" t="s">
        <v>51</v>
      </c>
      <c r="U1" s="11" t="s">
        <v>52</v>
      </c>
      <c r="V1" s="11" t="s">
        <v>53</v>
      </c>
      <c r="W1" s="11" t="s">
        <v>54</v>
      </c>
      <c r="X1" s="11" t="s">
        <v>55</v>
      </c>
      <c r="Y1" s="11" t="s">
        <v>56</v>
      </c>
      <c r="Z1" s="11" t="s">
        <v>57</v>
      </c>
      <c r="AA1" s="11" t="s">
        <v>58</v>
      </c>
      <c r="AB1" s="11" t="s">
        <v>59</v>
      </c>
      <c r="AC1" s="11" t="s">
        <v>60</v>
      </c>
    </row>
    <row r="2" spans="1:29" ht="75" x14ac:dyDescent="0.25">
      <c r="A2" s="12" t="s">
        <v>61</v>
      </c>
      <c r="B2" s="13">
        <v>489</v>
      </c>
      <c r="C2" s="18">
        <v>1</v>
      </c>
      <c r="D2" s="12" t="s">
        <v>62</v>
      </c>
      <c r="E2" s="12" t="s">
        <v>63</v>
      </c>
      <c r="F2" s="12" t="s">
        <v>64</v>
      </c>
      <c r="G2" s="15">
        <v>16343</v>
      </c>
      <c r="H2" s="15">
        <v>16767</v>
      </c>
      <c r="I2" s="13">
        <v>0</v>
      </c>
      <c r="J2" s="14">
        <v>0</v>
      </c>
      <c r="K2" s="16"/>
      <c r="L2" s="16"/>
      <c r="M2" s="13" t="s">
        <v>62</v>
      </c>
      <c r="N2" s="13" t="s">
        <v>62</v>
      </c>
      <c r="O2" s="12" t="s">
        <v>65</v>
      </c>
      <c r="P2" s="13" t="s">
        <v>62</v>
      </c>
      <c r="Q2" s="12" t="s">
        <v>65</v>
      </c>
      <c r="R2" s="13" t="s">
        <v>62</v>
      </c>
      <c r="S2" s="12" t="s">
        <v>62</v>
      </c>
      <c r="T2" s="12" t="s">
        <v>62</v>
      </c>
      <c r="U2" s="12" t="s">
        <v>62</v>
      </c>
      <c r="V2" s="12" t="s">
        <v>62</v>
      </c>
      <c r="W2" s="12" t="s">
        <v>62</v>
      </c>
      <c r="X2" s="13" t="s">
        <v>62</v>
      </c>
      <c r="Y2" s="12" t="s">
        <v>62</v>
      </c>
      <c r="Z2" s="12" t="s">
        <v>62</v>
      </c>
      <c r="AA2" s="12" t="s">
        <v>62</v>
      </c>
      <c r="AB2" s="12" t="s">
        <v>62</v>
      </c>
      <c r="AC2" s="12" t="s">
        <v>62</v>
      </c>
    </row>
    <row r="3" spans="1:29" ht="120" x14ac:dyDescent="0.25">
      <c r="A3" s="12" t="s">
        <v>61</v>
      </c>
      <c r="B3" s="13">
        <v>979</v>
      </c>
      <c r="C3" s="18">
        <v>1</v>
      </c>
      <c r="D3" s="12" t="s">
        <v>62</v>
      </c>
      <c r="E3" s="12" t="s">
        <v>63</v>
      </c>
      <c r="F3" s="12" t="s">
        <v>66</v>
      </c>
      <c r="G3" s="15">
        <v>18786</v>
      </c>
      <c r="H3" s="15">
        <v>19721</v>
      </c>
      <c r="I3" s="13">
        <v>0</v>
      </c>
      <c r="J3" s="14">
        <v>0</v>
      </c>
      <c r="K3" s="16"/>
      <c r="L3" s="16"/>
      <c r="M3" s="13" t="s">
        <v>62</v>
      </c>
      <c r="N3" s="13" t="s">
        <v>62</v>
      </c>
      <c r="O3" s="12" t="s">
        <v>65</v>
      </c>
      <c r="P3" s="13" t="s">
        <v>62</v>
      </c>
      <c r="Q3" s="12" t="s">
        <v>65</v>
      </c>
      <c r="R3" s="13" t="s">
        <v>62</v>
      </c>
      <c r="S3" s="12" t="s">
        <v>62</v>
      </c>
      <c r="T3" s="12" t="s">
        <v>62</v>
      </c>
      <c r="U3" s="12" t="s">
        <v>62</v>
      </c>
      <c r="V3" s="12" t="s">
        <v>62</v>
      </c>
      <c r="W3" s="12" t="s">
        <v>62</v>
      </c>
      <c r="X3" s="13" t="s">
        <v>62</v>
      </c>
      <c r="Y3" s="12" t="s">
        <v>62</v>
      </c>
      <c r="Z3" s="12" t="s">
        <v>62</v>
      </c>
      <c r="AA3" s="12" t="s">
        <v>62</v>
      </c>
      <c r="AB3" s="12" t="s">
        <v>62</v>
      </c>
      <c r="AC3" s="12" t="s">
        <v>62</v>
      </c>
    </row>
    <row r="4" spans="1:29" ht="105" x14ac:dyDescent="0.25">
      <c r="A4" s="12" t="s">
        <v>61</v>
      </c>
      <c r="B4" s="13">
        <v>1327</v>
      </c>
      <c r="C4" s="18">
        <v>1</v>
      </c>
      <c r="D4" s="12" t="s">
        <v>62</v>
      </c>
      <c r="E4" s="12" t="s">
        <v>63</v>
      </c>
      <c r="F4" s="12" t="s">
        <v>67</v>
      </c>
      <c r="G4" s="15">
        <v>7935</v>
      </c>
      <c r="H4" s="15">
        <v>7935</v>
      </c>
      <c r="I4" s="13">
        <v>0</v>
      </c>
      <c r="J4" s="14">
        <v>0</v>
      </c>
      <c r="K4" s="16"/>
      <c r="L4" s="16"/>
      <c r="M4" s="13" t="s">
        <v>62</v>
      </c>
      <c r="N4" s="13" t="s">
        <v>62</v>
      </c>
      <c r="O4" s="12" t="s">
        <v>65</v>
      </c>
      <c r="P4" s="13" t="s">
        <v>62</v>
      </c>
      <c r="Q4" s="12" t="s">
        <v>65</v>
      </c>
      <c r="R4" s="13" t="s">
        <v>62</v>
      </c>
      <c r="S4" s="12" t="s">
        <v>62</v>
      </c>
      <c r="T4" s="12" t="s">
        <v>62</v>
      </c>
      <c r="U4" s="12" t="s">
        <v>62</v>
      </c>
      <c r="V4" s="12" t="s">
        <v>62</v>
      </c>
      <c r="W4" s="12" t="s">
        <v>62</v>
      </c>
      <c r="X4" s="13" t="s">
        <v>62</v>
      </c>
      <c r="Y4" s="12" t="s">
        <v>62</v>
      </c>
      <c r="Z4" s="12" t="s">
        <v>62</v>
      </c>
      <c r="AA4" s="12" t="s">
        <v>62</v>
      </c>
      <c r="AB4" s="12" t="s">
        <v>62</v>
      </c>
      <c r="AC4" s="12" t="s">
        <v>62</v>
      </c>
    </row>
    <row r="5" spans="1:29" ht="75" x14ac:dyDescent="0.25">
      <c r="A5" s="12" t="s">
        <v>61</v>
      </c>
      <c r="B5" s="13">
        <v>1824</v>
      </c>
      <c r="C5" s="18">
        <v>1</v>
      </c>
      <c r="D5" s="12" t="s">
        <v>18</v>
      </c>
      <c r="E5" s="12" t="s">
        <v>63</v>
      </c>
      <c r="F5" s="12" t="s">
        <v>68</v>
      </c>
      <c r="G5" s="15">
        <v>18542</v>
      </c>
      <c r="H5" s="15">
        <v>18542</v>
      </c>
      <c r="I5" s="13">
        <v>0</v>
      </c>
      <c r="J5" s="14">
        <v>0</v>
      </c>
      <c r="K5" s="16"/>
      <c r="L5" s="16"/>
      <c r="M5" s="13" t="s">
        <v>62</v>
      </c>
      <c r="N5" s="13" t="s">
        <v>62</v>
      </c>
      <c r="O5" s="12" t="s">
        <v>65</v>
      </c>
      <c r="P5" s="13" t="s">
        <v>62</v>
      </c>
      <c r="Q5" s="12" t="s">
        <v>62</v>
      </c>
      <c r="R5" s="13" t="s">
        <v>62</v>
      </c>
      <c r="S5" s="12" t="s">
        <v>62</v>
      </c>
      <c r="T5" s="12" t="s">
        <v>62</v>
      </c>
      <c r="U5" s="12" t="s">
        <v>62</v>
      </c>
      <c r="V5" s="12" t="s">
        <v>62</v>
      </c>
      <c r="W5" s="12" t="s">
        <v>62</v>
      </c>
      <c r="X5" s="13" t="s">
        <v>62</v>
      </c>
      <c r="Y5" s="12" t="s">
        <v>62</v>
      </c>
      <c r="Z5" s="12" t="s">
        <v>62</v>
      </c>
      <c r="AA5" s="12" t="s">
        <v>62</v>
      </c>
      <c r="AB5" s="12" t="s">
        <v>62</v>
      </c>
      <c r="AC5" s="12" t="s">
        <v>62</v>
      </c>
    </row>
    <row r="6" spans="1:29" ht="90" x14ac:dyDescent="0.25">
      <c r="A6" s="12" t="s">
        <v>61</v>
      </c>
      <c r="B6" s="13">
        <v>1825</v>
      </c>
      <c r="C6" s="18">
        <v>1</v>
      </c>
      <c r="D6" s="12" t="s">
        <v>18</v>
      </c>
      <c r="E6" s="12" t="s">
        <v>63</v>
      </c>
      <c r="F6" s="12" t="s">
        <v>69</v>
      </c>
      <c r="G6" s="15">
        <v>18542</v>
      </c>
      <c r="H6" s="15">
        <v>18542</v>
      </c>
      <c r="I6" s="13">
        <v>0</v>
      </c>
      <c r="J6" s="14">
        <v>0</v>
      </c>
      <c r="K6" s="16"/>
      <c r="L6" s="16"/>
      <c r="M6" s="13" t="s">
        <v>62</v>
      </c>
      <c r="N6" s="13" t="s">
        <v>62</v>
      </c>
      <c r="O6" s="12" t="s">
        <v>65</v>
      </c>
      <c r="P6" s="13" t="s">
        <v>62</v>
      </c>
      <c r="Q6" s="12" t="s">
        <v>62</v>
      </c>
      <c r="R6" s="13" t="s">
        <v>62</v>
      </c>
      <c r="S6" s="12" t="s">
        <v>62</v>
      </c>
      <c r="T6" s="12" t="s">
        <v>62</v>
      </c>
      <c r="U6" s="12" t="s">
        <v>62</v>
      </c>
      <c r="V6" s="12" t="s">
        <v>62</v>
      </c>
      <c r="W6" s="12" t="s">
        <v>62</v>
      </c>
      <c r="X6" s="13" t="s">
        <v>62</v>
      </c>
      <c r="Y6" s="12" t="s">
        <v>62</v>
      </c>
      <c r="Z6" s="12" t="s">
        <v>62</v>
      </c>
      <c r="AA6" s="12" t="s">
        <v>62</v>
      </c>
      <c r="AB6" s="12" t="s">
        <v>62</v>
      </c>
      <c r="AC6" s="12" t="s">
        <v>62</v>
      </c>
    </row>
    <row r="7" spans="1:29" ht="165" x14ac:dyDescent="0.25">
      <c r="A7" s="12" t="s">
        <v>61</v>
      </c>
      <c r="B7" s="13">
        <v>2292</v>
      </c>
      <c r="C7" s="18">
        <v>1</v>
      </c>
      <c r="D7" s="12" t="s">
        <v>70</v>
      </c>
      <c r="E7" s="12" t="s">
        <v>63</v>
      </c>
      <c r="F7" s="12" t="s">
        <v>71</v>
      </c>
      <c r="G7" s="15">
        <v>18902</v>
      </c>
      <c r="H7" s="15">
        <v>18904</v>
      </c>
      <c r="I7" s="13">
        <v>0</v>
      </c>
      <c r="J7" s="14">
        <v>0</v>
      </c>
      <c r="K7" s="16"/>
      <c r="L7" s="16"/>
      <c r="M7" s="13" t="s">
        <v>62</v>
      </c>
      <c r="N7" s="13" t="s">
        <v>62</v>
      </c>
      <c r="O7" s="12" t="s">
        <v>65</v>
      </c>
      <c r="P7" s="13" t="s">
        <v>62</v>
      </c>
      <c r="Q7" s="12" t="s">
        <v>65</v>
      </c>
      <c r="R7" s="13" t="s">
        <v>62</v>
      </c>
      <c r="S7" s="12" t="s">
        <v>62</v>
      </c>
      <c r="T7" s="12" t="s">
        <v>62</v>
      </c>
      <c r="U7" s="12" t="s">
        <v>62</v>
      </c>
      <c r="V7" s="12" t="s">
        <v>62</v>
      </c>
      <c r="W7" s="12" t="s">
        <v>62</v>
      </c>
      <c r="X7" s="13" t="s">
        <v>62</v>
      </c>
      <c r="Y7" s="12" t="s">
        <v>62</v>
      </c>
      <c r="Z7" s="12" t="s">
        <v>62</v>
      </c>
      <c r="AA7" s="12" t="s">
        <v>62</v>
      </c>
      <c r="AB7" s="12" t="s">
        <v>62</v>
      </c>
      <c r="AC7" s="12" t="s">
        <v>62</v>
      </c>
    </row>
    <row r="8" spans="1:29" ht="120" x14ac:dyDescent="0.25">
      <c r="A8" s="12" t="s">
        <v>61</v>
      </c>
      <c r="B8" s="13">
        <v>2875</v>
      </c>
      <c r="C8" s="18">
        <v>1</v>
      </c>
      <c r="D8" s="12" t="s">
        <v>18</v>
      </c>
      <c r="E8" s="12" t="s">
        <v>63</v>
      </c>
      <c r="F8" s="12" t="s">
        <v>72</v>
      </c>
      <c r="G8" s="15">
        <v>19085</v>
      </c>
      <c r="H8" s="15">
        <v>19085</v>
      </c>
      <c r="I8" s="13">
        <v>0</v>
      </c>
      <c r="J8" s="14">
        <v>0</v>
      </c>
      <c r="K8" s="16"/>
      <c r="L8" s="16"/>
      <c r="M8" s="13" t="s">
        <v>62</v>
      </c>
      <c r="N8" s="13" t="s">
        <v>62</v>
      </c>
      <c r="O8" s="12" t="s">
        <v>65</v>
      </c>
      <c r="P8" s="13" t="s">
        <v>62</v>
      </c>
      <c r="Q8" s="12" t="s">
        <v>65</v>
      </c>
      <c r="R8" s="13" t="s">
        <v>62</v>
      </c>
      <c r="S8" s="12" t="s">
        <v>62</v>
      </c>
      <c r="T8" s="12" t="s">
        <v>62</v>
      </c>
      <c r="U8" s="12" t="s">
        <v>62</v>
      </c>
      <c r="V8" s="12" t="s">
        <v>62</v>
      </c>
      <c r="W8" s="12" t="s">
        <v>62</v>
      </c>
      <c r="X8" s="13" t="s">
        <v>62</v>
      </c>
      <c r="Y8" s="12" t="s">
        <v>62</v>
      </c>
      <c r="Z8" s="12" t="s">
        <v>62</v>
      </c>
      <c r="AA8" s="12" t="s">
        <v>62</v>
      </c>
      <c r="AB8" s="12" t="s">
        <v>62</v>
      </c>
      <c r="AC8" s="12" t="s">
        <v>62</v>
      </c>
    </row>
    <row r="9" spans="1:29" ht="90" x14ac:dyDescent="0.25">
      <c r="A9" s="12" t="s">
        <v>61</v>
      </c>
      <c r="B9" s="13">
        <v>4502</v>
      </c>
      <c r="C9" s="18">
        <v>1</v>
      </c>
      <c r="D9" s="12" t="s">
        <v>18</v>
      </c>
      <c r="E9" s="12" t="s">
        <v>63</v>
      </c>
      <c r="F9" s="12" t="s">
        <v>73</v>
      </c>
      <c r="G9" s="15">
        <v>18629</v>
      </c>
      <c r="H9" s="15">
        <v>20803</v>
      </c>
      <c r="I9" s="13">
        <v>0</v>
      </c>
      <c r="J9" s="14">
        <v>0</v>
      </c>
      <c r="K9" s="16"/>
      <c r="L9" s="16"/>
      <c r="M9" s="13" t="s">
        <v>62</v>
      </c>
      <c r="N9" s="13" t="s">
        <v>62</v>
      </c>
      <c r="O9" s="12" t="s">
        <v>65</v>
      </c>
      <c r="P9" s="13" t="s">
        <v>62</v>
      </c>
      <c r="Q9" s="12" t="s">
        <v>65</v>
      </c>
      <c r="R9" s="13" t="s">
        <v>62</v>
      </c>
      <c r="S9" s="12" t="s">
        <v>62</v>
      </c>
      <c r="T9" s="12" t="s">
        <v>62</v>
      </c>
      <c r="U9" s="12" t="s">
        <v>62</v>
      </c>
      <c r="V9" s="12" t="s">
        <v>62</v>
      </c>
      <c r="W9" s="12" t="s">
        <v>62</v>
      </c>
      <c r="X9" s="13" t="s">
        <v>62</v>
      </c>
      <c r="Y9" s="12" t="s">
        <v>62</v>
      </c>
      <c r="Z9" s="12" t="s">
        <v>62</v>
      </c>
      <c r="AA9" s="12" t="s">
        <v>62</v>
      </c>
      <c r="AB9" s="12" t="s">
        <v>62</v>
      </c>
      <c r="AC9" s="12" t="s">
        <v>62</v>
      </c>
    </row>
    <row r="10" spans="1:29" ht="120" x14ac:dyDescent="0.25">
      <c r="A10" s="12" t="s">
        <v>61</v>
      </c>
      <c r="B10" s="13">
        <v>4503</v>
      </c>
      <c r="C10" s="18">
        <v>1</v>
      </c>
      <c r="D10" s="12" t="s">
        <v>18</v>
      </c>
      <c r="E10" s="12" t="s">
        <v>63</v>
      </c>
      <c r="F10" s="12" t="s">
        <v>74</v>
      </c>
      <c r="G10" s="15">
        <v>19815</v>
      </c>
      <c r="H10" s="15">
        <v>19815</v>
      </c>
      <c r="I10" s="13">
        <v>0</v>
      </c>
      <c r="J10" s="14">
        <v>0</v>
      </c>
      <c r="K10" s="16"/>
      <c r="L10" s="16"/>
      <c r="M10" s="13" t="s">
        <v>62</v>
      </c>
      <c r="N10" s="13" t="s">
        <v>62</v>
      </c>
      <c r="O10" s="12" t="s">
        <v>65</v>
      </c>
      <c r="P10" s="13" t="s">
        <v>62</v>
      </c>
      <c r="Q10" s="12" t="s">
        <v>65</v>
      </c>
      <c r="R10" s="13" t="s">
        <v>62</v>
      </c>
      <c r="S10" s="12" t="s">
        <v>62</v>
      </c>
      <c r="T10" s="12" t="s">
        <v>62</v>
      </c>
      <c r="U10" s="12" t="s">
        <v>62</v>
      </c>
      <c r="V10" s="12" t="s">
        <v>62</v>
      </c>
      <c r="W10" s="12" t="s">
        <v>62</v>
      </c>
      <c r="X10" s="13" t="s">
        <v>62</v>
      </c>
      <c r="Y10" s="12" t="s">
        <v>62</v>
      </c>
      <c r="Z10" s="12" t="s">
        <v>62</v>
      </c>
      <c r="AA10" s="12" t="s">
        <v>62</v>
      </c>
      <c r="AB10" s="12" t="s">
        <v>62</v>
      </c>
      <c r="AC10" s="12" t="s">
        <v>62</v>
      </c>
    </row>
    <row r="11" spans="1:29" ht="105" x14ac:dyDescent="0.25">
      <c r="A11" s="12" t="s">
        <v>61</v>
      </c>
      <c r="B11" s="13">
        <v>4504</v>
      </c>
      <c r="C11" s="18">
        <v>1</v>
      </c>
      <c r="D11" s="12" t="s">
        <v>18</v>
      </c>
      <c r="E11" s="12" t="s">
        <v>63</v>
      </c>
      <c r="F11" s="12" t="s">
        <v>75</v>
      </c>
      <c r="G11" s="15">
        <v>17015</v>
      </c>
      <c r="H11" s="15">
        <v>17015</v>
      </c>
      <c r="I11" s="13">
        <v>0</v>
      </c>
      <c r="J11" s="14">
        <v>0</v>
      </c>
      <c r="K11" s="16"/>
      <c r="L11" s="16"/>
      <c r="M11" s="13" t="s">
        <v>62</v>
      </c>
      <c r="N11" s="13" t="s">
        <v>62</v>
      </c>
      <c r="O11" s="12" t="s">
        <v>65</v>
      </c>
      <c r="P11" s="13" t="s">
        <v>62</v>
      </c>
      <c r="Q11" s="12" t="s">
        <v>65</v>
      </c>
      <c r="R11" s="13" t="s">
        <v>62</v>
      </c>
      <c r="S11" s="12" t="s">
        <v>62</v>
      </c>
      <c r="T11" s="12" t="s">
        <v>62</v>
      </c>
      <c r="U11" s="12" t="s">
        <v>62</v>
      </c>
      <c r="V11" s="12" t="s">
        <v>62</v>
      </c>
      <c r="W11" s="12" t="s">
        <v>62</v>
      </c>
      <c r="X11" s="13" t="s">
        <v>62</v>
      </c>
      <c r="Y11" s="12" t="s">
        <v>62</v>
      </c>
      <c r="Z11" s="12" t="s">
        <v>62</v>
      </c>
      <c r="AA11" s="12" t="s">
        <v>62</v>
      </c>
      <c r="AB11" s="12" t="s">
        <v>62</v>
      </c>
      <c r="AC11" s="12" t="s">
        <v>62</v>
      </c>
    </row>
    <row r="12" spans="1:29" ht="105" x14ac:dyDescent="0.25">
      <c r="A12" s="12" t="s">
        <v>61</v>
      </c>
      <c r="B12" s="13">
        <v>4506</v>
      </c>
      <c r="C12" s="18">
        <v>1</v>
      </c>
      <c r="D12" s="12" t="s">
        <v>18</v>
      </c>
      <c r="E12" s="12" t="s">
        <v>63</v>
      </c>
      <c r="F12" s="12" t="s">
        <v>76</v>
      </c>
      <c r="G12" s="15">
        <v>18707</v>
      </c>
      <c r="H12" s="15">
        <v>18995</v>
      </c>
      <c r="I12" s="13">
        <v>0</v>
      </c>
      <c r="J12" s="14">
        <v>0</v>
      </c>
      <c r="K12" s="16"/>
      <c r="L12" s="16"/>
      <c r="M12" s="13" t="s">
        <v>62</v>
      </c>
      <c r="N12" s="13" t="s">
        <v>62</v>
      </c>
      <c r="O12" s="12" t="s">
        <v>65</v>
      </c>
      <c r="P12" s="13" t="s">
        <v>62</v>
      </c>
      <c r="Q12" s="12" t="s">
        <v>65</v>
      </c>
      <c r="R12" s="13" t="s">
        <v>62</v>
      </c>
      <c r="S12" s="12" t="s">
        <v>62</v>
      </c>
      <c r="T12" s="12" t="s">
        <v>62</v>
      </c>
      <c r="U12" s="12" t="s">
        <v>62</v>
      </c>
      <c r="V12" s="12" t="s">
        <v>62</v>
      </c>
      <c r="W12" s="12" t="s">
        <v>62</v>
      </c>
      <c r="X12" s="13" t="s">
        <v>62</v>
      </c>
      <c r="Y12" s="12" t="s">
        <v>62</v>
      </c>
      <c r="Z12" s="12" t="s">
        <v>62</v>
      </c>
      <c r="AA12" s="12" t="s">
        <v>62</v>
      </c>
      <c r="AB12" s="12" t="s">
        <v>62</v>
      </c>
      <c r="AC12" s="12" t="s">
        <v>62</v>
      </c>
    </row>
    <row r="13" spans="1:29" ht="90" x14ac:dyDescent="0.25">
      <c r="A13" s="12" t="s">
        <v>61</v>
      </c>
      <c r="B13" s="13">
        <v>4507</v>
      </c>
      <c r="C13" s="18">
        <v>1</v>
      </c>
      <c r="D13" s="12" t="s">
        <v>18</v>
      </c>
      <c r="E13" s="12" t="s">
        <v>63</v>
      </c>
      <c r="F13" s="12" t="s">
        <v>77</v>
      </c>
      <c r="G13" s="15">
        <v>12350</v>
      </c>
      <c r="H13" s="15">
        <v>17035</v>
      </c>
      <c r="I13" s="13">
        <v>0</v>
      </c>
      <c r="J13" s="14">
        <v>0</v>
      </c>
      <c r="K13" s="16"/>
      <c r="L13" s="16"/>
      <c r="M13" s="13" t="s">
        <v>62</v>
      </c>
      <c r="N13" s="13" t="s">
        <v>62</v>
      </c>
      <c r="O13" s="12" t="s">
        <v>65</v>
      </c>
      <c r="P13" s="13" t="s">
        <v>62</v>
      </c>
      <c r="Q13" s="12" t="s">
        <v>65</v>
      </c>
      <c r="R13" s="13" t="s">
        <v>62</v>
      </c>
      <c r="S13" s="12" t="s">
        <v>62</v>
      </c>
      <c r="T13" s="12" t="s">
        <v>62</v>
      </c>
      <c r="U13" s="12" t="s">
        <v>62</v>
      </c>
      <c r="V13" s="12" t="s">
        <v>62</v>
      </c>
      <c r="W13" s="12" t="s">
        <v>62</v>
      </c>
      <c r="X13" s="13" t="s">
        <v>62</v>
      </c>
      <c r="Y13" s="12" t="s">
        <v>62</v>
      </c>
      <c r="Z13" s="12" t="s">
        <v>62</v>
      </c>
      <c r="AA13" s="12" t="s">
        <v>62</v>
      </c>
      <c r="AB13" s="12" t="s">
        <v>62</v>
      </c>
      <c r="AC13" s="12" t="s">
        <v>62</v>
      </c>
    </row>
    <row r="14" spans="1:29" ht="120" x14ac:dyDescent="0.25">
      <c r="A14" s="12" t="s">
        <v>61</v>
      </c>
      <c r="B14" s="13">
        <v>4581</v>
      </c>
      <c r="C14" s="18">
        <v>1</v>
      </c>
      <c r="D14" s="12" t="s">
        <v>18</v>
      </c>
      <c r="E14" s="12" t="s">
        <v>63</v>
      </c>
      <c r="F14" s="12" t="s">
        <v>78</v>
      </c>
      <c r="G14" s="15">
        <v>18507</v>
      </c>
      <c r="H14" s="15">
        <v>18993</v>
      </c>
      <c r="I14" s="13">
        <v>0</v>
      </c>
      <c r="J14" s="14">
        <v>0</v>
      </c>
      <c r="K14" s="16"/>
      <c r="L14" s="16"/>
      <c r="M14" s="13" t="s">
        <v>62</v>
      </c>
      <c r="N14" s="13" t="s">
        <v>62</v>
      </c>
      <c r="O14" s="12" t="s">
        <v>65</v>
      </c>
      <c r="P14" s="13" t="s">
        <v>62</v>
      </c>
      <c r="Q14" s="12" t="s">
        <v>65</v>
      </c>
      <c r="R14" s="13" t="s">
        <v>62</v>
      </c>
      <c r="S14" s="12" t="s">
        <v>62</v>
      </c>
      <c r="T14" s="12" t="s">
        <v>62</v>
      </c>
      <c r="U14" s="12" t="s">
        <v>62</v>
      </c>
      <c r="V14" s="12" t="s">
        <v>62</v>
      </c>
      <c r="W14" s="12" t="s">
        <v>62</v>
      </c>
      <c r="X14" s="13" t="s">
        <v>62</v>
      </c>
      <c r="Y14" s="12" t="s">
        <v>62</v>
      </c>
      <c r="Z14" s="12" t="s">
        <v>62</v>
      </c>
      <c r="AA14" s="12" t="s">
        <v>62</v>
      </c>
      <c r="AB14" s="12" t="s">
        <v>62</v>
      </c>
      <c r="AC14" s="12" t="s">
        <v>62</v>
      </c>
    </row>
    <row r="15" spans="1:29" ht="105" x14ac:dyDescent="0.25">
      <c r="A15" s="12" t="s">
        <v>61</v>
      </c>
      <c r="B15" s="13">
        <v>4592</v>
      </c>
      <c r="C15" s="18">
        <v>1</v>
      </c>
      <c r="D15" s="12" t="s">
        <v>18</v>
      </c>
      <c r="E15" s="12" t="s">
        <v>63</v>
      </c>
      <c r="F15" s="12" t="s">
        <v>79</v>
      </c>
      <c r="G15" s="15">
        <v>19115</v>
      </c>
      <c r="H15" s="15">
        <v>19145</v>
      </c>
      <c r="I15" s="13">
        <v>0</v>
      </c>
      <c r="J15" s="14">
        <v>0</v>
      </c>
      <c r="K15" s="16"/>
      <c r="L15" s="16"/>
      <c r="M15" s="13" t="s">
        <v>62</v>
      </c>
      <c r="N15" s="13" t="s">
        <v>62</v>
      </c>
      <c r="O15" s="12" t="s">
        <v>65</v>
      </c>
      <c r="P15" s="13" t="s">
        <v>62</v>
      </c>
      <c r="Q15" s="12" t="s">
        <v>65</v>
      </c>
      <c r="R15" s="13" t="s">
        <v>62</v>
      </c>
      <c r="S15" s="12" t="s">
        <v>62</v>
      </c>
      <c r="T15" s="12" t="s">
        <v>62</v>
      </c>
      <c r="U15" s="12" t="s">
        <v>62</v>
      </c>
      <c r="V15" s="12" t="s">
        <v>62</v>
      </c>
      <c r="W15" s="12" t="s">
        <v>62</v>
      </c>
      <c r="X15" s="13" t="s">
        <v>62</v>
      </c>
      <c r="Y15" s="12" t="s">
        <v>62</v>
      </c>
      <c r="Z15" s="12" t="s">
        <v>62</v>
      </c>
      <c r="AA15" s="12" t="s">
        <v>62</v>
      </c>
      <c r="AB15" s="12" t="s">
        <v>62</v>
      </c>
      <c r="AC15" s="12" t="s">
        <v>62</v>
      </c>
    </row>
    <row r="16" spans="1:29" ht="195" x14ac:dyDescent="0.25">
      <c r="A16" s="12" t="s">
        <v>61</v>
      </c>
      <c r="B16" s="13">
        <v>4600</v>
      </c>
      <c r="C16" s="18">
        <v>1</v>
      </c>
      <c r="D16" s="12" t="s">
        <v>18</v>
      </c>
      <c r="E16" s="12" t="s">
        <v>63</v>
      </c>
      <c r="F16" s="12" t="s">
        <v>80</v>
      </c>
      <c r="G16" s="15">
        <v>19146</v>
      </c>
      <c r="H16" s="15">
        <v>19175</v>
      </c>
      <c r="I16" s="13">
        <v>0</v>
      </c>
      <c r="J16" s="14">
        <v>0</v>
      </c>
      <c r="K16" s="16"/>
      <c r="L16" s="16"/>
      <c r="M16" s="13" t="s">
        <v>62</v>
      </c>
      <c r="N16" s="13" t="s">
        <v>62</v>
      </c>
      <c r="O16" s="12" t="s">
        <v>65</v>
      </c>
      <c r="P16" s="13" t="s">
        <v>62</v>
      </c>
      <c r="Q16" s="12" t="s">
        <v>65</v>
      </c>
      <c r="R16" s="13" t="s">
        <v>62</v>
      </c>
      <c r="S16" s="12" t="s">
        <v>62</v>
      </c>
      <c r="T16" s="12" t="s">
        <v>62</v>
      </c>
      <c r="U16" s="12" t="s">
        <v>62</v>
      </c>
      <c r="V16" s="12" t="s">
        <v>62</v>
      </c>
      <c r="W16" s="12" t="s">
        <v>62</v>
      </c>
      <c r="X16" s="13" t="s">
        <v>62</v>
      </c>
      <c r="Y16" s="12" t="s">
        <v>62</v>
      </c>
      <c r="Z16" s="12" t="s">
        <v>62</v>
      </c>
      <c r="AA16" s="12" t="s">
        <v>62</v>
      </c>
      <c r="AB16" s="12" t="s">
        <v>62</v>
      </c>
      <c r="AC16" s="12" t="s">
        <v>62</v>
      </c>
    </row>
    <row r="17" spans="1:29" ht="165" x14ac:dyDescent="0.25">
      <c r="A17" s="12" t="s">
        <v>61</v>
      </c>
      <c r="B17" s="13">
        <v>4917</v>
      </c>
      <c r="C17" s="18">
        <v>1</v>
      </c>
      <c r="D17" s="12" t="s">
        <v>62</v>
      </c>
      <c r="E17" s="12" t="s">
        <v>81</v>
      </c>
      <c r="F17" s="12" t="s">
        <v>82</v>
      </c>
      <c r="G17" s="15">
        <v>18945</v>
      </c>
      <c r="H17" s="15">
        <v>18945</v>
      </c>
      <c r="I17" s="13">
        <v>19</v>
      </c>
      <c r="J17" s="14">
        <v>19</v>
      </c>
      <c r="K17" s="16"/>
      <c r="L17" s="16"/>
      <c r="M17" s="13" t="s">
        <v>62</v>
      </c>
      <c r="N17" s="13" t="s">
        <v>62</v>
      </c>
      <c r="O17" s="12" t="s">
        <v>65</v>
      </c>
      <c r="P17" s="13" t="s">
        <v>62</v>
      </c>
      <c r="Q17" s="12" t="s">
        <v>65</v>
      </c>
      <c r="R17" s="13" t="s">
        <v>62</v>
      </c>
      <c r="S17" s="12" t="s">
        <v>62</v>
      </c>
      <c r="T17" s="12" t="s">
        <v>62</v>
      </c>
      <c r="U17" s="12" t="s">
        <v>62</v>
      </c>
      <c r="V17" s="12" t="s">
        <v>62</v>
      </c>
      <c r="W17" s="12" t="s">
        <v>62</v>
      </c>
      <c r="X17" s="13" t="s">
        <v>62</v>
      </c>
      <c r="Y17" s="12" t="s">
        <v>83</v>
      </c>
      <c r="Z17" s="12" t="s">
        <v>84</v>
      </c>
      <c r="AA17" s="12" t="s">
        <v>85</v>
      </c>
      <c r="AB17" s="12" t="s">
        <v>86</v>
      </c>
      <c r="AC17" s="12" t="s">
        <v>62</v>
      </c>
    </row>
    <row r="18" spans="1:29" ht="90" x14ac:dyDescent="0.25">
      <c r="A18" s="12" t="s">
        <v>61</v>
      </c>
      <c r="B18" s="13">
        <v>4961</v>
      </c>
      <c r="C18" s="18">
        <v>1</v>
      </c>
      <c r="D18" s="12" t="s">
        <v>18</v>
      </c>
      <c r="E18" s="12" t="s">
        <v>63</v>
      </c>
      <c r="F18" s="12" t="s">
        <v>87</v>
      </c>
      <c r="G18" s="15">
        <v>23201</v>
      </c>
      <c r="H18" s="15">
        <v>23201</v>
      </c>
      <c r="I18" s="13">
        <v>0</v>
      </c>
      <c r="J18" s="14">
        <v>0</v>
      </c>
      <c r="K18" s="16"/>
      <c r="L18" s="16"/>
      <c r="M18" s="13" t="s">
        <v>62</v>
      </c>
      <c r="N18" s="13" t="s">
        <v>62</v>
      </c>
      <c r="O18" s="12" t="s">
        <v>65</v>
      </c>
      <c r="P18" s="13" t="s">
        <v>62</v>
      </c>
      <c r="Q18" s="12" t="s">
        <v>65</v>
      </c>
      <c r="R18" s="13" t="s">
        <v>62</v>
      </c>
      <c r="S18" s="12" t="s">
        <v>62</v>
      </c>
      <c r="T18" s="12" t="s">
        <v>62</v>
      </c>
      <c r="U18" s="12" t="s">
        <v>62</v>
      </c>
      <c r="V18" s="12" t="s">
        <v>62</v>
      </c>
      <c r="W18" s="12" t="s">
        <v>62</v>
      </c>
      <c r="X18" s="13" t="s">
        <v>62</v>
      </c>
      <c r="Y18" s="12" t="s">
        <v>62</v>
      </c>
      <c r="Z18" s="12" t="s">
        <v>62</v>
      </c>
      <c r="AA18" s="12" t="s">
        <v>62</v>
      </c>
      <c r="AB18" s="12" t="s">
        <v>62</v>
      </c>
      <c r="AC18" s="12" t="s">
        <v>62</v>
      </c>
    </row>
    <row r="19" spans="1:29" ht="75" x14ac:dyDescent="0.25">
      <c r="A19" s="12" t="s">
        <v>61</v>
      </c>
      <c r="B19" s="13">
        <v>5288</v>
      </c>
      <c r="C19" s="18">
        <v>1</v>
      </c>
      <c r="D19" s="12" t="s">
        <v>62</v>
      </c>
      <c r="E19" s="12" t="s">
        <v>63</v>
      </c>
      <c r="F19" s="12" t="s">
        <v>88</v>
      </c>
      <c r="G19" s="15">
        <v>17754</v>
      </c>
      <c r="H19" s="15">
        <v>17754</v>
      </c>
      <c r="I19" s="13">
        <v>0</v>
      </c>
      <c r="J19" s="14">
        <v>0</v>
      </c>
      <c r="K19" s="16"/>
      <c r="L19" s="16"/>
      <c r="M19" s="13" t="s">
        <v>62</v>
      </c>
      <c r="N19" s="13" t="s">
        <v>62</v>
      </c>
      <c r="O19" s="12" t="s">
        <v>65</v>
      </c>
      <c r="P19" s="13" t="s">
        <v>62</v>
      </c>
      <c r="Q19" s="12" t="s">
        <v>65</v>
      </c>
      <c r="R19" s="13" t="s">
        <v>62</v>
      </c>
      <c r="S19" s="12" t="s">
        <v>62</v>
      </c>
      <c r="T19" s="12" t="s">
        <v>62</v>
      </c>
      <c r="U19" s="12" t="s">
        <v>62</v>
      </c>
      <c r="V19" s="12" t="s">
        <v>62</v>
      </c>
      <c r="W19" s="12" t="s">
        <v>62</v>
      </c>
      <c r="X19" s="13" t="s">
        <v>62</v>
      </c>
      <c r="Y19" s="12" t="s">
        <v>62</v>
      </c>
      <c r="Z19" s="12" t="s">
        <v>62</v>
      </c>
      <c r="AA19" s="12" t="s">
        <v>62</v>
      </c>
      <c r="AB19" s="12" t="s">
        <v>62</v>
      </c>
      <c r="AC19" s="12" t="s">
        <v>62</v>
      </c>
    </row>
    <row r="20" spans="1:29" ht="90" x14ac:dyDescent="0.25">
      <c r="A20" s="12" t="s">
        <v>61</v>
      </c>
      <c r="B20" s="13">
        <v>5443</v>
      </c>
      <c r="C20" s="18">
        <v>1</v>
      </c>
      <c r="D20" s="12" t="s">
        <v>62</v>
      </c>
      <c r="E20" s="12" t="s">
        <v>63</v>
      </c>
      <c r="F20" s="12" t="s">
        <v>89</v>
      </c>
      <c r="G20" s="15">
        <v>19288</v>
      </c>
      <c r="H20" s="15">
        <v>19288</v>
      </c>
      <c r="I20" s="13">
        <v>0</v>
      </c>
      <c r="J20" s="14">
        <v>0</v>
      </c>
      <c r="K20" s="16"/>
      <c r="L20" s="16"/>
      <c r="M20" s="13" t="s">
        <v>62</v>
      </c>
      <c r="N20" s="13" t="s">
        <v>62</v>
      </c>
      <c r="O20" s="12" t="s">
        <v>65</v>
      </c>
      <c r="P20" s="13" t="s">
        <v>62</v>
      </c>
      <c r="Q20" s="12" t="s">
        <v>65</v>
      </c>
      <c r="R20" s="13" t="s">
        <v>62</v>
      </c>
      <c r="S20" s="12" t="s">
        <v>62</v>
      </c>
      <c r="T20" s="12" t="s">
        <v>62</v>
      </c>
      <c r="U20" s="12" t="s">
        <v>62</v>
      </c>
      <c r="V20" s="12" t="s">
        <v>62</v>
      </c>
      <c r="W20" s="12" t="s">
        <v>62</v>
      </c>
      <c r="X20" s="13" t="s">
        <v>62</v>
      </c>
      <c r="Y20" s="12" t="s">
        <v>62</v>
      </c>
      <c r="Z20" s="12" t="s">
        <v>62</v>
      </c>
      <c r="AA20" s="12" t="s">
        <v>62</v>
      </c>
      <c r="AB20" s="12" t="s">
        <v>62</v>
      </c>
      <c r="AC20" s="12" t="s">
        <v>62</v>
      </c>
    </row>
    <row r="21" spans="1:29" ht="120" x14ac:dyDescent="0.25">
      <c r="A21" s="12" t="s">
        <v>61</v>
      </c>
      <c r="B21" s="13">
        <v>5482</v>
      </c>
      <c r="C21" s="18">
        <v>1</v>
      </c>
      <c r="D21" s="12" t="s">
        <v>62</v>
      </c>
      <c r="E21" s="12" t="s">
        <v>63</v>
      </c>
      <c r="F21" s="12" t="s">
        <v>90</v>
      </c>
      <c r="G21" s="15">
        <v>16865</v>
      </c>
      <c r="H21" s="15">
        <v>16874</v>
      </c>
      <c r="I21" s="13">
        <v>0</v>
      </c>
      <c r="J21" s="14">
        <v>0</v>
      </c>
      <c r="K21" s="16"/>
      <c r="L21" s="16"/>
      <c r="M21" s="13" t="s">
        <v>62</v>
      </c>
      <c r="N21" s="13" t="s">
        <v>62</v>
      </c>
      <c r="O21" s="12" t="s">
        <v>65</v>
      </c>
      <c r="P21" s="13" t="s">
        <v>62</v>
      </c>
      <c r="Q21" s="12" t="s">
        <v>65</v>
      </c>
      <c r="R21" s="13" t="s">
        <v>62</v>
      </c>
      <c r="S21" s="12" t="s">
        <v>62</v>
      </c>
      <c r="T21" s="12" t="s">
        <v>62</v>
      </c>
      <c r="U21" s="12" t="s">
        <v>62</v>
      </c>
      <c r="V21" s="12" t="s">
        <v>62</v>
      </c>
      <c r="W21" s="12" t="s">
        <v>62</v>
      </c>
      <c r="X21" s="13" t="s">
        <v>62</v>
      </c>
      <c r="Y21" s="12" t="s">
        <v>62</v>
      </c>
      <c r="Z21" s="12" t="s">
        <v>62</v>
      </c>
      <c r="AA21" s="12" t="s">
        <v>62</v>
      </c>
      <c r="AB21" s="12" t="s">
        <v>62</v>
      </c>
      <c r="AC21" s="12" t="s">
        <v>62</v>
      </c>
    </row>
    <row r="22" spans="1:29" ht="225" x14ac:dyDescent="0.25">
      <c r="A22" s="12" t="s">
        <v>61</v>
      </c>
      <c r="B22" s="13">
        <v>6378</v>
      </c>
      <c r="C22" s="18">
        <v>1</v>
      </c>
      <c r="D22" s="12" t="s">
        <v>62</v>
      </c>
      <c r="E22" s="12" t="s">
        <v>63</v>
      </c>
      <c r="F22" s="12" t="s">
        <v>91</v>
      </c>
      <c r="G22" s="15">
        <v>18192</v>
      </c>
      <c r="H22" s="15">
        <v>18192</v>
      </c>
      <c r="I22" s="13">
        <v>0</v>
      </c>
      <c r="J22" s="14">
        <v>0</v>
      </c>
      <c r="K22" s="16"/>
      <c r="L22" s="16"/>
      <c r="M22" s="13" t="s">
        <v>62</v>
      </c>
      <c r="N22" s="13" t="s">
        <v>62</v>
      </c>
      <c r="O22" s="12" t="s">
        <v>65</v>
      </c>
      <c r="P22" s="13" t="s">
        <v>62</v>
      </c>
      <c r="Q22" s="12" t="s">
        <v>65</v>
      </c>
      <c r="R22" s="13" t="s">
        <v>62</v>
      </c>
      <c r="S22" s="12" t="s">
        <v>62</v>
      </c>
      <c r="T22" s="12" t="s">
        <v>62</v>
      </c>
      <c r="U22" s="12" t="s">
        <v>62</v>
      </c>
      <c r="V22" s="12" t="s">
        <v>62</v>
      </c>
      <c r="W22" s="12" t="s">
        <v>62</v>
      </c>
      <c r="X22" s="13" t="s">
        <v>62</v>
      </c>
      <c r="Y22" s="12" t="s">
        <v>62</v>
      </c>
      <c r="Z22" s="12" t="s">
        <v>62</v>
      </c>
      <c r="AA22" s="12" t="s">
        <v>62</v>
      </c>
      <c r="AB22" s="12" t="s">
        <v>62</v>
      </c>
      <c r="AC22" s="12" t="s">
        <v>62</v>
      </c>
    </row>
    <row r="23" spans="1:29" ht="135" x14ac:dyDescent="0.25">
      <c r="A23" s="12" t="s">
        <v>61</v>
      </c>
      <c r="B23" s="13">
        <v>6599</v>
      </c>
      <c r="C23" s="18">
        <v>1</v>
      </c>
      <c r="D23" s="12" t="s">
        <v>62</v>
      </c>
      <c r="E23" s="12" t="s">
        <v>63</v>
      </c>
      <c r="F23" s="12" t="s">
        <v>92</v>
      </c>
      <c r="G23" s="15">
        <v>17713</v>
      </c>
      <c r="H23" s="15">
        <v>17713</v>
      </c>
      <c r="I23" s="13">
        <v>0</v>
      </c>
      <c r="J23" s="14">
        <v>0</v>
      </c>
      <c r="K23" s="16"/>
      <c r="L23" s="16"/>
      <c r="M23" s="13" t="s">
        <v>62</v>
      </c>
      <c r="N23" s="13" t="s">
        <v>62</v>
      </c>
      <c r="O23" s="12" t="s">
        <v>65</v>
      </c>
      <c r="P23" s="13" t="s">
        <v>62</v>
      </c>
      <c r="Q23" s="12" t="s">
        <v>65</v>
      </c>
      <c r="R23" s="13" t="s">
        <v>62</v>
      </c>
      <c r="S23" s="12" t="s">
        <v>62</v>
      </c>
      <c r="T23" s="12" t="s">
        <v>62</v>
      </c>
      <c r="U23" s="12" t="s">
        <v>62</v>
      </c>
      <c r="V23" s="12" t="s">
        <v>62</v>
      </c>
      <c r="W23" s="12" t="s">
        <v>62</v>
      </c>
      <c r="X23" s="13" t="s">
        <v>62</v>
      </c>
      <c r="Y23" s="12" t="s">
        <v>62</v>
      </c>
      <c r="Z23" s="12" t="s">
        <v>62</v>
      </c>
      <c r="AA23" s="12" t="s">
        <v>62</v>
      </c>
      <c r="AB23" s="12" t="s">
        <v>62</v>
      </c>
      <c r="AC23" s="12" t="s">
        <v>62</v>
      </c>
    </row>
    <row r="24" spans="1:29" ht="150" x14ac:dyDescent="0.25">
      <c r="A24" s="12" t="s">
        <v>61</v>
      </c>
      <c r="B24" s="13">
        <v>7660</v>
      </c>
      <c r="C24" s="18">
        <v>1</v>
      </c>
      <c r="D24" s="12" t="s">
        <v>18</v>
      </c>
      <c r="E24" s="12" t="s">
        <v>63</v>
      </c>
      <c r="F24" s="12" t="s">
        <v>93</v>
      </c>
      <c r="G24" s="15">
        <v>18822</v>
      </c>
      <c r="H24" s="15">
        <v>18856</v>
      </c>
      <c r="I24" s="13">
        <v>0</v>
      </c>
      <c r="J24" s="14">
        <v>0</v>
      </c>
      <c r="K24" s="16"/>
      <c r="L24" s="16"/>
      <c r="M24" s="13" t="s">
        <v>62</v>
      </c>
      <c r="N24" s="13" t="s">
        <v>62</v>
      </c>
      <c r="O24" s="12" t="s">
        <v>65</v>
      </c>
      <c r="P24" s="13" t="s">
        <v>62</v>
      </c>
      <c r="Q24" s="12" t="s">
        <v>65</v>
      </c>
      <c r="R24" s="13" t="s">
        <v>62</v>
      </c>
      <c r="S24" s="12" t="s">
        <v>62</v>
      </c>
      <c r="T24" s="12" t="s">
        <v>62</v>
      </c>
      <c r="U24" s="12" t="s">
        <v>62</v>
      </c>
      <c r="V24" s="12" t="s">
        <v>62</v>
      </c>
      <c r="W24" s="12" t="s">
        <v>62</v>
      </c>
      <c r="X24" s="13" t="s">
        <v>62</v>
      </c>
      <c r="Y24" s="12" t="s">
        <v>62</v>
      </c>
      <c r="Z24" s="12" t="s">
        <v>62</v>
      </c>
      <c r="AA24" s="12" t="s">
        <v>62</v>
      </c>
      <c r="AB24" s="12" t="s">
        <v>62</v>
      </c>
      <c r="AC24" s="12" t="s">
        <v>62</v>
      </c>
    </row>
    <row r="25" spans="1:29" ht="165" x14ac:dyDescent="0.25">
      <c r="A25" s="12" t="s">
        <v>61</v>
      </c>
      <c r="B25" s="13">
        <v>7915</v>
      </c>
      <c r="C25" s="18">
        <v>1</v>
      </c>
      <c r="D25" s="12" t="s">
        <v>18</v>
      </c>
      <c r="E25" s="12" t="s">
        <v>63</v>
      </c>
      <c r="F25" s="12" t="s">
        <v>94</v>
      </c>
      <c r="G25" s="16"/>
      <c r="H25" s="16"/>
      <c r="I25" s="13">
        <v>0</v>
      </c>
      <c r="J25" s="14">
        <v>0</v>
      </c>
      <c r="K25" s="16"/>
      <c r="L25" s="16"/>
      <c r="M25" s="13" t="s">
        <v>62</v>
      </c>
      <c r="N25" s="13" t="s">
        <v>62</v>
      </c>
      <c r="O25" s="12" t="s">
        <v>65</v>
      </c>
      <c r="P25" s="13" t="s">
        <v>62</v>
      </c>
      <c r="Q25" s="12" t="s">
        <v>65</v>
      </c>
      <c r="R25" s="13" t="s">
        <v>62</v>
      </c>
      <c r="S25" s="12" t="s">
        <v>62</v>
      </c>
      <c r="T25" s="12" t="s">
        <v>62</v>
      </c>
      <c r="U25" s="12" t="s">
        <v>62</v>
      </c>
      <c r="V25" s="12" t="s">
        <v>62</v>
      </c>
      <c r="W25" s="12" t="s">
        <v>62</v>
      </c>
      <c r="X25" s="13" t="s">
        <v>62</v>
      </c>
      <c r="Y25" s="12" t="s">
        <v>62</v>
      </c>
      <c r="Z25" s="12" t="s">
        <v>62</v>
      </c>
      <c r="AA25" s="12" t="s">
        <v>62</v>
      </c>
      <c r="AB25" s="12" t="s">
        <v>62</v>
      </c>
      <c r="AC25" s="12" t="s">
        <v>62</v>
      </c>
    </row>
    <row r="26" spans="1:29" ht="60" x14ac:dyDescent="0.25">
      <c r="A26" s="12" t="s">
        <v>61</v>
      </c>
      <c r="B26" s="13">
        <v>8178</v>
      </c>
      <c r="C26" s="18">
        <v>1</v>
      </c>
      <c r="D26" s="12" t="s">
        <v>62</v>
      </c>
      <c r="E26" s="12" t="s">
        <v>63</v>
      </c>
      <c r="F26" s="12" t="s">
        <v>95</v>
      </c>
      <c r="G26" s="15">
        <v>6941</v>
      </c>
      <c r="H26" s="15">
        <v>30317</v>
      </c>
      <c r="I26" s="13">
        <v>0</v>
      </c>
      <c r="J26" s="14">
        <v>0</v>
      </c>
      <c r="K26" s="16"/>
      <c r="L26" s="16"/>
      <c r="M26" s="13" t="s">
        <v>62</v>
      </c>
      <c r="N26" s="13" t="s">
        <v>62</v>
      </c>
      <c r="O26" s="12" t="s">
        <v>65</v>
      </c>
      <c r="P26" s="13" t="s">
        <v>62</v>
      </c>
      <c r="Q26" s="12" t="s">
        <v>65</v>
      </c>
      <c r="R26" s="13" t="s">
        <v>62</v>
      </c>
      <c r="S26" s="12" t="s">
        <v>62</v>
      </c>
      <c r="T26" s="12" t="s">
        <v>62</v>
      </c>
      <c r="U26" s="12" t="s">
        <v>62</v>
      </c>
      <c r="V26" s="12" t="s">
        <v>62</v>
      </c>
      <c r="W26" s="12" t="s">
        <v>62</v>
      </c>
      <c r="X26" s="13" t="s">
        <v>62</v>
      </c>
      <c r="Y26" s="12" t="s">
        <v>62</v>
      </c>
      <c r="Z26" s="12" t="s">
        <v>62</v>
      </c>
      <c r="AA26" s="12" t="s">
        <v>62</v>
      </c>
      <c r="AB26" s="12" t="s">
        <v>62</v>
      </c>
      <c r="AC26" s="12" t="s">
        <v>62</v>
      </c>
    </row>
    <row r="27" spans="1:29" ht="135" x14ac:dyDescent="0.25">
      <c r="A27" s="12" t="s">
        <v>61</v>
      </c>
      <c r="B27" s="13">
        <v>8642</v>
      </c>
      <c r="C27" s="18">
        <v>1</v>
      </c>
      <c r="D27" s="12" t="s">
        <v>62</v>
      </c>
      <c r="E27" s="12" t="s">
        <v>63</v>
      </c>
      <c r="F27" s="12" t="s">
        <v>96</v>
      </c>
      <c r="G27" s="15">
        <v>17319</v>
      </c>
      <c r="H27" s="15">
        <v>17319</v>
      </c>
      <c r="I27" s="13">
        <v>0</v>
      </c>
      <c r="J27" s="14">
        <v>0</v>
      </c>
      <c r="K27" s="16"/>
      <c r="L27" s="16"/>
      <c r="M27" s="13" t="s">
        <v>62</v>
      </c>
      <c r="N27" s="13" t="s">
        <v>62</v>
      </c>
      <c r="O27" s="12" t="s">
        <v>65</v>
      </c>
      <c r="P27" s="13" t="s">
        <v>62</v>
      </c>
      <c r="Q27" s="12" t="s">
        <v>65</v>
      </c>
      <c r="R27" s="13" t="s">
        <v>62</v>
      </c>
      <c r="S27" s="12" t="s">
        <v>62</v>
      </c>
      <c r="T27" s="12" t="s">
        <v>62</v>
      </c>
      <c r="U27" s="12" t="s">
        <v>62</v>
      </c>
      <c r="V27" s="12" t="s">
        <v>62</v>
      </c>
      <c r="W27" s="12" t="s">
        <v>62</v>
      </c>
      <c r="X27" s="13" t="s">
        <v>62</v>
      </c>
      <c r="Y27" s="12" t="s">
        <v>62</v>
      </c>
      <c r="Z27" s="12" t="s">
        <v>62</v>
      </c>
      <c r="AA27" s="12" t="s">
        <v>62</v>
      </c>
      <c r="AB27" s="12" t="s">
        <v>62</v>
      </c>
      <c r="AC27" s="12" t="s">
        <v>62</v>
      </c>
    </row>
    <row r="28" spans="1:29" ht="165" x14ac:dyDescent="0.25">
      <c r="A28" s="12" t="s">
        <v>61</v>
      </c>
      <c r="B28" s="13">
        <v>8694</v>
      </c>
      <c r="C28" s="18">
        <v>1</v>
      </c>
      <c r="D28" s="12" t="s">
        <v>62</v>
      </c>
      <c r="E28" s="12" t="s">
        <v>63</v>
      </c>
      <c r="F28" s="12" t="s">
        <v>97</v>
      </c>
      <c r="G28" s="15">
        <v>16973</v>
      </c>
      <c r="H28" s="15">
        <v>16978</v>
      </c>
      <c r="I28" s="13">
        <v>0</v>
      </c>
      <c r="J28" s="14">
        <v>0</v>
      </c>
      <c r="K28" s="16"/>
      <c r="L28" s="16"/>
      <c r="M28" s="13" t="s">
        <v>62</v>
      </c>
      <c r="N28" s="13" t="s">
        <v>62</v>
      </c>
      <c r="O28" s="12" t="s">
        <v>65</v>
      </c>
      <c r="P28" s="13" t="s">
        <v>62</v>
      </c>
      <c r="Q28" s="12" t="s">
        <v>65</v>
      </c>
      <c r="R28" s="13" t="s">
        <v>62</v>
      </c>
      <c r="S28" s="12" t="s">
        <v>62</v>
      </c>
      <c r="T28" s="12" t="s">
        <v>62</v>
      </c>
      <c r="U28" s="12" t="s">
        <v>62</v>
      </c>
      <c r="V28" s="12" t="s">
        <v>62</v>
      </c>
      <c r="W28" s="12" t="s">
        <v>62</v>
      </c>
      <c r="X28" s="13" t="s">
        <v>62</v>
      </c>
      <c r="Y28" s="12" t="s">
        <v>62</v>
      </c>
      <c r="Z28" s="12" t="s">
        <v>62</v>
      </c>
      <c r="AA28" s="12" t="s">
        <v>62</v>
      </c>
      <c r="AB28" s="12" t="s">
        <v>62</v>
      </c>
      <c r="AC28" s="12" t="s">
        <v>62</v>
      </c>
    </row>
    <row r="29" spans="1:29" ht="60" x14ac:dyDescent="0.25">
      <c r="A29" s="12" t="s">
        <v>61</v>
      </c>
      <c r="B29" s="13">
        <v>8789</v>
      </c>
      <c r="C29" s="18">
        <v>1</v>
      </c>
      <c r="D29" s="12" t="s">
        <v>62</v>
      </c>
      <c r="E29" s="12" t="s">
        <v>63</v>
      </c>
      <c r="F29" s="12" t="s">
        <v>98</v>
      </c>
      <c r="G29" s="15">
        <v>18058</v>
      </c>
      <c r="H29" s="15">
        <v>18058</v>
      </c>
      <c r="I29" s="13">
        <v>0</v>
      </c>
      <c r="J29" s="14">
        <v>0</v>
      </c>
      <c r="K29" s="16"/>
      <c r="L29" s="16"/>
      <c r="M29" s="13" t="s">
        <v>62</v>
      </c>
      <c r="N29" s="13" t="s">
        <v>62</v>
      </c>
      <c r="O29" s="12" t="s">
        <v>65</v>
      </c>
      <c r="P29" s="13" t="s">
        <v>62</v>
      </c>
      <c r="Q29" s="12" t="s">
        <v>65</v>
      </c>
      <c r="R29" s="13" t="s">
        <v>62</v>
      </c>
      <c r="S29" s="12" t="s">
        <v>62</v>
      </c>
      <c r="T29" s="12" t="s">
        <v>62</v>
      </c>
      <c r="U29" s="12" t="s">
        <v>62</v>
      </c>
      <c r="V29" s="12" t="s">
        <v>62</v>
      </c>
      <c r="W29" s="12" t="s">
        <v>62</v>
      </c>
      <c r="X29" s="13" t="s">
        <v>62</v>
      </c>
      <c r="Y29" s="12" t="s">
        <v>62</v>
      </c>
      <c r="Z29" s="12" t="s">
        <v>62</v>
      </c>
      <c r="AA29" s="12" t="s">
        <v>62</v>
      </c>
      <c r="AB29" s="12" t="s">
        <v>62</v>
      </c>
      <c r="AC29" s="12" t="s">
        <v>62</v>
      </c>
    </row>
    <row r="30" spans="1:29" ht="45" x14ac:dyDescent="0.25">
      <c r="A30" s="12" t="s">
        <v>61</v>
      </c>
      <c r="B30" s="13">
        <v>8879</v>
      </c>
      <c r="C30" s="18">
        <v>1</v>
      </c>
      <c r="D30" s="12" t="s">
        <v>62</v>
      </c>
      <c r="E30" s="12" t="s">
        <v>63</v>
      </c>
      <c r="F30" s="12" t="s">
        <v>99</v>
      </c>
      <c r="G30" s="15">
        <v>16876</v>
      </c>
      <c r="H30" s="15">
        <v>16876</v>
      </c>
      <c r="I30" s="13">
        <v>0</v>
      </c>
      <c r="J30" s="14">
        <v>0</v>
      </c>
      <c r="K30" s="16"/>
      <c r="L30" s="16"/>
      <c r="M30" s="13" t="s">
        <v>62</v>
      </c>
      <c r="N30" s="13" t="s">
        <v>62</v>
      </c>
      <c r="O30" s="12" t="s">
        <v>65</v>
      </c>
      <c r="P30" s="13" t="s">
        <v>62</v>
      </c>
      <c r="Q30" s="12" t="s">
        <v>65</v>
      </c>
      <c r="R30" s="13" t="s">
        <v>62</v>
      </c>
      <c r="S30" s="12" t="s">
        <v>62</v>
      </c>
      <c r="T30" s="12" t="s">
        <v>62</v>
      </c>
      <c r="U30" s="12" t="s">
        <v>62</v>
      </c>
      <c r="V30" s="12" t="s">
        <v>62</v>
      </c>
      <c r="W30" s="12" t="s">
        <v>62</v>
      </c>
      <c r="X30" s="13" t="s">
        <v>62</v>
      </c>
      <c r="Y30" s="12" t="s">
        <v>62</v>
      </c>
      <c r="Z30" s="12" t="s">
        <v>62</v>
      </c>
      <c r="AA30" s="12" t="s">
        <v>62</v>
      </c>
      <c r="AB30" s="12" t="s">
        <v>62</v>
      </c>
      <c r="AC30" s="12" t="s">
        <v>62</v>
      </c>
    </row>
    <row r="31" spans="1:29" ht="45" x14ac:dyDescent="0.25">
      <c r="A31" s="12" t="s">
        <v>61</v>
      </c>
      <c r="B31" s="13">
        <v>8880</v>
      </c>
      <c r="C31" s="18">
        <v>1</v>
      </c>
      <c r="D31" s="12" t="s">
        <v>62</v>
      </c>
      <c r="E31" s="12" t="s">
        <v>63</v>
      </c>
      <c r="F31" s="12" t="s">
        <v>100</v>
      </c>
      <c r="G31" s="15">
        <v>17333</v>
      </c>
      <c r="H31" s="15">
        <v>17333</v>
      </c>
      <c r="I31" s="13">
        <v>0</v>
      </c>
      <c r="J31" s="14">
        <v>0</v>
      </c>
      <c r="K31" s="16"/>
      <c r="L31" s="16"/>
      <c r="M31" s="13" t="s">
        <v>62</v>
      </c>
      <c r="N31" s="13" t="s">
        <v>62</v>
      </c>
      <c r="O31" s="12" t="s">
        <v>65</v>
      </c>
      <c r="P31" s="13" t="s">
        <v>62</v>
      </c>
      <c r="Q31" s="12" t="s">
        <v>65</v>
      </c>
      <c r="R31" s="13" t="s">
        <v>62</v>
      </c>
      <c r="S31" s="12" t="s">
        <v>62</v>
      </c>
      <c r="T31" s="12" t="s">
        <v>62</v>
      </c>
      <c r="U31" s="12" t="s">
        <v>62</v>
      </c>
      <c r="V31" s="12" t="s">
        <v>62</v>
      </c>
      <c r="W31" s="12" t="s">
        <v>62</v>
      </c>
      <c r="X31" s="13" t="s">
        <v>62</v>
      </c>
      <c r="Y31" s="12" t="s">
        <v>62</v>
      </c>
      <c r="Z31" s="12" t="s">
        <v>62</v>
      </c>
      <c r="AA31" s="12" t="s">
        <v>62</v>
      </c>
      <c r="AB31" s="12" t="s">
        <v>62</v>
      </c>
      <c r="AC31" s="12" t="s">
        <v>62</v>
      </c>
    </row>
    <row r="32" spans="1:29" ht="105" x14ac:dyDescent="0.25">
      <c r="A32" s="12" t="s">
        <v>61</v>
      </c>
      <c r="B32" s="13">
        <v>8881</v>
      </c>
      <c r="C32" s="18">
        <v>1</v>
      </c>
      <c r="D32" s="12" t="s">
        <v>62</v>
      </c>
      <c r="E32" s="12" t="s">
        <v>63</v>
      </c>
      <c r="F32" s="12" t="s">
        <v>101</v>
      </c>
      <c r="G32" s="15">
        <v>17062</v>
      </c>
      <c r="H32" s="15">
        <v>17062</v>
      </c>
      <c r="I32" s="13">
        <v>0</v>
      </c>
      <c r="J32" s="14">
        <v>0</v>
      </c>
      <c r="K32" s="16"/>
      <c r="L32" s="16"/>
      <c r="M32" s="13" t="s">
        <v>62</v>
      </c>
      <c r="N32" s="13" t="s">
        <v>62</v>
      </c>
      <c r="O32" s="12" t="s">
        <v>65</v>
      </c>
      <c r="P32" s="13" t="s">
        <v>62</v>
      </c>
      <c r="Q32" s="12" t="s">
        <v>65</v>
      </c>
      <c r="R32" s="13" t="s">
        <v>62</v>
      </c>
      <c r="S32" s="12" t="s">
        <v>62</v>
      </c>
      <c r="T32" s="12" t="s">
        <v>62</v>
      </c>
      <c r="U32" s="12" t="s">
        <v>62</v>
      </c>
      <c r="V32" s="12" t="s">
        <v>62</v>
      </c>
      <c r="W32" s="12" t="s">
        <v>62</v>
      </c>
      <c r="X32" s="13" t="s">
        <v>62</v>
      </c>
      <c r="Y32" s="12" t="s">
        <v>62</v>
      </c>
      <c r="Z32" s="12" t="s">
        <v>62</v>
      </c>
      <c r="AA32" s="12" t="s">
        <v>62</v>
      </c>
      <c r="AB32" s="12" t="s">
        <v>62</v>
      </c>
      <c r="AC32" s="12" t="s">
        <v>62</v>
      </c>
    </row>
    <row r="33" spans="1:29" ht="60" x14ac:dyDescent="0.25">
      <c r="A33" s="12" t="s">
        <v>61</v>
      </c>
      <c r="B33" s="13">
        <v>9009</v>
      </c>
      <c r="C33" s="18">
        <v>1</v>
      </c>
      <c r="D33" s="12" t="s">
        <v>62</v>
      </c>
      <c r="E33" s="12" t="s">
        <v>63</v>
      </c>
      <c r="F33" s="12" t="s">
        <v>102</v>
      </c>
      <c r="G33" s="15">
        <v>16893</v>
      </c>
      <c r="H33" s="15">
        <v>16893</v>
      </c>
      <c r="I33" s="13">
        <v>0</v>
      </c>
      <c r="J33" s="14">
        <v>0</v>
      </c>
      <c r="K33" s="16"/>
      <c r="L33" s="16"/>
      <c r="M33" s="13" t="s">
        <v>62</v>
      </c>
      <c r="N33" s="13" t="s">
        <v>62</v>
      </c>
      <c r="O33" s="12" t="s">
        <v>65</v>
      </c>
      <c r="P33" s="13" t="s">
        <v>62</v>
      </c>
      <c r="Q33" s="12" t="s">
        <v>65</v>
      </c>
      <c r="R33" s="13" t="s">
        <v>62</v>
      </c>
      <c r="S33" s="12" t="s">
        <v>62</v>
      </c>
      <c r="T33" s="12" t="s">
        <v>62</v>
      </c>
      <c r="U33" s="12" t="s">
        <v>62</v>
      </c>
      <c r="V33" s="12" t="s">
        <v>62</v>
      </c>
      <c r="W33" s="12" t="s">
        <v>62</v>
      </c>
      <c r="X33" s="13" t="s">
        <v>62</v>
      </c>
      <c r="Y33" s="12" t="s">
        <v>62</v>
      </c>
      <c r="Z33" s="12" t="s">
        <v>62</v>
      </c>
      <c r="AA33" s="12" t="s">
        <v>62</v>
      </c>
      <c r="AB33" s="12" t="s">
        <v>62</v>
      </c>
      <c r="AC33" s="12" t="s">
        <v>62</v>
      </c>
    </row>
    <row r="34" spans="1:29" ht="180" x14ac:dyDescent="0.25">
      <c r="A34" s="12" t="s">
        <v>61</v>
      </c>
      <c r="B34" s="13">
        <v>9620</v>
      </c>
      <c r="C34" s="18">
        <v>1</v>
      </c>
      <c r="D34" s="12" t="s">
        <v>18</v>
      </c>
      <c r="E34" s="12" t="s">
        <v>63</v>
      </c>
      <c r="F34" s="12" t="s">
        <v>103</v>
      </c>
      <c r="G34" s="15">
        <v>16272</v>
      </c>
      <c r="H34" s="15">
        <v>16477</v>
      </c>
      <c r="I34" s="13">
        <v>0</v>
      </c>
      <c r="J34" s="14">
        <v>0</v>
      </c>
      <c r="K34" s="16"/>
      <c r="L34" s="16"/>
      <c r="M34" s="13" t="s">
        <v>62</v>
      </c>
      <c r="N34" s="13" t="s">
        <v>62</v>
      </c>
      <c r="O34" s="12" t="s">
        <v>65</v>
      </c>
      <c r="P34" s="13" t="s">
        <v>62</v>
      </c>
      <c r="Q34" s="12" t="s">
        <v>65</v>
      </c>
      <c r="R34" s="13" t="s">
        <v>62</v>
      </c>
      <c r="S34" s="12" t="s">
        <v>62</v>
      </c>
      <c r="T34" s="12" t="s">
        <v>62</v>
      </c>
      <c r="U34" s="12" t="s">
        <v>62</v>
      </c>
      <c r="V34" s="12" t="s">
        <v>62</v>
      </c>
      <c r="W34" s="12" t="s">
        <v>62</v>
      </c>
      <c r="X34" s="13" t="s">
        <v>62</v>
      </c>
      <c r="Y34" s="12" t="s">
        <v>62</v>
      </c>
      <c r="Z34" s="12" t="s">
        <v>62</v>
      </c>
      <c r="AA34" s="12" t="s">
        <v>62</v>
      </c>
      <c r="AB34" s="12" t="s">
        <v>62</v>
      </c>
      <c r="AC34" s="12" t="s">
        <v>62</v>
      </c>
    </row>
    <row r="35" spans="1:29" ht="195" x14ac:dyDescent="0.25">
      <c r="A35" s="12" t="s">
        <v>61</v>
      </c>
      <c r="B35" s="13">
        <v>9839</v>
      </c>
      <c r="C35" s="18">
        <v>1</v>
      </c>
      <c r="D35" s="12" t="s">
        <v>62</v>
      </c>
      <c r="E35" s="12" t="s">
        <v>63</v>
      </c>
      <c r="F35" s="12" t="s">
        <v>104</v>
      </c>
      <c r="G35" s="15">
        <v>19904</v>
      </c>
      <c r="H35" s="15">
        <v>19904</v>
      </c>
      <c r="I35" s="13">
        <v>0</v>
      </c>
      <c r="J35" s="14">
        <v>0</v>
      </c>
      <c r="K35" s="16"/>
      <c r="L35" s="16"/>
      <c r="M35" s="13" t="s">
        <v>62</v>
      </c>
      <c r="N35" s="13" t="s">
        <v>62</v>
      </c>
      <c r="O35" s="12" t="s">
        <v>65</v>
      </c>
      <c r="P35" s="13" t="s">
        <v>62</v>
      </c>
      <c r="Q35" s="12" t="s">
        <v>65</v>
      </c>
      <c r="R35" s="13" t="s">
        <v>62</v>
      </c>
      <c r="S35" s="12" t="s">
        <v>62</v>
      </c>
      <c r="T35" s="12" t="s">
        <v>62</v>
      </c>
      <c r="U35" s="12" t="s">
        <v>62</v>
      </c>
      <c r="V35" s="12" t="s">
        <v>62</v>
      </c>
      <c r="W35" s="12" t="s">
        <v>62</v>
      </c>
      <c r="X35" s="13" t="s">
        <v>62</v>
      </c>
      <c r="Y35" s="12" t="s">
        <v>62</v>
      </c>
      <c r="Z35" s="12" t="s">
        <v>62</v>
      </c>
      <c r="AA35" s="12" t="s">
        <v>62</v>
      </c>
      <c r="AB35" s="12" t="s">
        <v>62</v>
      </c>
      <c r="AC35" s="12" t="s">
        <v>62</v>
      </c>
    </row>
    <row r="36" spans="1:29" ht="90" x14ac:dyDescent="0.25">
      <c r="A36" s="12" t="s">
        <v>61</v>
      </c>
      <c r="B36" s="13">
        <v>9841</v>
      </c>
      <c r="C36" s="18">
        <v>1</v>
      </c>
      <c r="D36" s="12" t="s">
        <v>62</v>
      </c>
      <c r="E36" s="12" t="s">
        <v>63</v>
      </c>
      <c r="F36" s="12" t="s">
        <v>105</v>
      </c>
      <c r="G36" s="15">
        <v>19911</v>
      </c>
      <c r="H36" s="15">
        <v>19911</v>
      </c>
      <c r="I36" s="13">
        <v>0</v>
      </c>
      <c r="J36" s="14">
        <v>0</v>
      </c>
      <c r="K36" s="16"/>
      <c r="L36" s="16"/>
      <c r="M36" s="13" t="s">
        <v>62</v>
      </c>
      <c r="N36" s="13" t="s">
        <v>62</v>
      </c>
      <c r="O36" s="12" t="s">
        <v>65</v>
      </c>
      <c r="P36" s="13" t="s">
        <v>62</v>
      </c>
      <c r="Q36" s="12" t="s">
        <v>65</v>
      </c>
      <c r="R36" s="13" t="s">
        <v>62</v>
      </c>
      <c r="S36" s="12" t="s">
        <v>62</v>
      </c>
      <c r="T36" s="12" t="s">
        <v>62</v>
      </c>
      <c r="U36" s="12" t="s">
        <v>62</v>
      </c>
      <c r="V36" s="12" t="s">
        <v>62</v>
      </c>
      <c r="W36" s="12" t="s">
        <v>62</v>
      </c>
      <c r="X36" s="13" t="s">
        <v>62</v>
      </c>
      <c r="Y36" s="12" t="s">
        <v>62</v>
      </c>
      <c r="Z36" s="12" t="s">
        <v>62</v>
      </c>
      <c r="AA36" s="12" t="s">
        <v>62</v>
      </c>
      <c r="AB36" s="12" t="s">
        <v>62</v>
      </c>
      <c r="AC36" s="12" t="s">
        <v>62</v>
      </c>
    </row>
    <row r="37" spans="1:29" ht="120" x14ac:dyDescent="0.25">
      <c r="A37" s="12" t="s">
        <v>61</v>
      </c>
      <c r="B37" s="13">
        <v>10018</v>
      </c>
      <c r="C37" s="18">
        <v>1</v>
      </c>
      <c r="D37" s="12" t="s">
        <v>62</v>
      </c>
      <c r="E37" s="12" t="s">
        <v>63</v>
      </c>
      <c r="F37" s="12" t="s">
        <v>106</v>
      </c>
      <c r="G37" s="15">
        <v>17849</v>
      </c>
      <c r="H37" s="15">
        <v>17849</v>
      </c>
      <c r="I37" s="13">
        <v>0</v>
      </c>
      <c r="J37" s="14">
        <v>0</v>
      </c>
      <c r="K37" s="16"/>
      <c r="L37" s="16"/>
      <c r="M37" s="13" t="s">
        <v>62</v>
      </c>
      <c r="N37" s="13" t="s">
        <v>62</v>
      </c>
      <c r="O37" s="12" t="s">
        <v>65</v>
      </c>
      <c r="P37" s="13" t="s">
        <v>62</v>
      </c>
      <c r="Q37" s="12" t="s">
        <v>65</v>
      </c>
      <c r="R37" s="13" t="s">
        <v>62</v>
      </c>
      <c r="S37" s="12" t="s">
        <v>62</v>
      </c>
      <c r="T37" s="12" t="s">
        <v>62</v>
      </c>
      <c r="U37" s="12" t="s">
        <v>62</v>
      </c>
      <c r="V37" s="12" t="s">
        <v>62</v>
      </c>
      <c r="W37" s="12" t="s">
        <v>62</v>
      </c>
      <c r="X37" s="13" t="s">
        <v>62</v>
      </c>
      <c r="Y37" s="12" t="s">
        <v>62</v>
      </c>
      <c r="Z37" s="12" t="s">
        <v>62</v>
      </c>
      <c r="AA37" s="12" t="s">
        <v>62</v>
      </c>
      <c r="AB37" s="12" t="s">
        <v>62</v>
      </c>
      <c r="AC37" s="12" t="s">
        <v>62</v>
      </c>
    </row>
    <row r="38" spans="1:29" ht="45" x14ac:dyDescent="0.25">
      <c r="A38" s="12" t="s">
        <v>61</v>
      </c>
      <c r="B38" s="13">
        <v>10232</v>
      </c>
      <c r="C38" s="18">
        <v>1</v>
      </c>
      <c r="D38" s="12" t="s">
        <v>62</v>
      </c>
      <c r="E38" s="12" t="s">
        <v>63</v>
      </c>
      <c r="F38" s="12" t="s">
        <v>107</v>
      </c>
      <c r="G38" s="15">
        <v>18295</v>
      </c>
      <c r="H38" s="15">
        <v>18295</v>
      </c>
      <c r="I38" s="13">
        <v>0</v>
      </c>
      <c r="J38" s="14">
        <v>0</v>
      </c>
      <c r="K38" s="16"/>
      <c r="L38" s="16"/>
      <c r="M38" s="13" t="s">
        <v>62</v>
      </c>
      <c r="N38" s="13" t="s">
        <v>62</v>
      </c>
      <c r="O38" s="12" t="s">
        <v>108</v>
      </c>
      <c r="P38" s="13" t="s">
        <v>62</v>
      </c>
      <c r="Q38" s="12" t="s">
        <v>65</v>
      </c>
      <c r="R38" s="13" t="s">
        <v>62</v>
      </c>
      <c r="S38" s="12" t="s">
        <v>62</v>
      </c>
      <c r="T38" s="12" t="s">
        <v>62</v>
      </c>
      <c r="U38" s="12" t="s">
        <v>62</v>
      </c>
      <c r="V38" s="12" t="s">
        <v>62</v>
      </c>
      <c r="W38" s="12" t="s">
        <v>62</v>
      </c>
      <c r="X38" s="13" t="s">
        <v>62</v>
      </c>
      <c r="Y38" s="12" t="s">
        <v>62</v>
      </c>
      <c r="Z38" s="12" t="s">
        <v>62</v>
      </c>
      <c r="AA38" s="12" t="s">
        <v>62</v>
      </c>
      <c r="AB38" s="12" t="s">
        <v>62</v>
      </c>
      <c r="AC38" s="12" t="s">
        <v>62</v>
      </c>
    </row>
    <row r="39" spans="1:29" ht="60" x14ac:dyDescent="0.25">
      <c r="A39" s="12" t="s">
        <v>61</v>
      </c>
      <c r="B39" s="13">
        <v>10239</v>
      </c>
      <c r="C39" s="18">
        <v>1</v>
      </c>
      <c r="D39" s="12" t="s">
        <v>62</v>
      </c>
      <c r="E39" s="12" t="s">
        <v>63</v>
      </c>
      <c r="F39" s="12" t="s">
        <v>109</v>
      </c>
      <c r="G39" s="15">
        <v>18111</v>
      </c>
      <c r="H39" s="15">
        <v>18111</v>
      </c>
      <c r="I39" s="13">
        <v>0</v>
      </c>
      <c r="J39" s="14">
        <v>0</v>
      </c>
      <c r="K39" s="16"/>
      <c r="L39" s="16"/>
      <c r="M39" s="13" t="s">
        <v>62</v>
      </c>
      <c r="N39" s="13" t="s">
        <v>62</v>
      </c>
      <c r="O39" s="12" t="s">
        <v>65</v>
      </c>
      <c r="P39" s="13" t="s">
        <v>62</v>
      </c>
      <c r="Q39" s="12" t="s">
        <v>65</v>
      </c>
      <c r="R39" s="13" t="s">
        <v>62</v>
      </c>
      <c r="S39" s="12" t="s">
        <v>62</v>
      </c>
      <c r="T39" s="12" t="s">
        <v>62</v>
      </c>
      <c r="U39" s="12" t="s">
        <v>62</v>
      </c>
      <c r="V39" s="12" t="s">
        <v>62</v>
      </c>
      <c r="W39" s="12" t="s">
        <v>62</v>
      </c>
      <c r="X39" s="13" t="s">
        <v>62</v>
      </c>
      <c r="Y39" s="12" t="s">
        <v>62</v>
      </c>
      <c r="Z39" s="12" t="s">
        <v>62</v>
      </c>
      <c r="AA39" s="12" t="s">
        <v>62</v>
      </c>
      <c r="AB39" s="12" t="s">
        <v>62</v>
      </c>
      <c r="AC39" s="12" t="s">
        <v>62</v>
      </c>
    </row>
    <row r="40" spans="1:29" ht="150" x14ac:dyDescent="0.25">
      <c r="A40" s="12" t="s">
        <v>61</v>
      </c>
      <c r="B40" s="13">
        <v>10324</v>
      </c>
      <c r="C40" s="18">
        <v>1</v>
      </c>
      <c r="D40" s="12" t="s">
        <v>18</v>
      </c>
      <c r="E40" s="12" t="s">
        <v>63</v>
      </c>
      <c r="F40" s="12" t="s">
        <v>110</v>
      </c>
      <c r="G40" s="15">
        <v>17245</v>
      </c>
      <c r="H40" s="15">
        <v>17756</v>
      </c>
      <c r="I40" s="13">
        <v>0</v>
      </c>
      <c r="J40" s="14">
        <v>0</v>
      </c>
      <c r="K40" s="16"/>
      <c r="L40" s="16"/>
      <c r="M40" s="13" t="s">
        <v>62</v>
      </c>
      <c r="N40" s="13" t="s">
        <v>62</v>
      </c>
      <c r="O40" s="12" t="s">
        <v>65</v>
      </c>
      <c r="P40" s="13" t="s">
        <v>62</v>
      </c>
      <c r="Q40" s="12" t="s">
        <v>65</v>
      </c>
      <c r="R40" s="13" t="s">
        <v>62</v>
      </c>
      <c r="S40" s="12" t="s">
        <v>62</v>
      </c>
      <c r="T40" s="12" t="s">
        <v>62</v>
      </c>
      <c r="U40" s="12" t="s">
        <v>62</v>
      </c>
      <c r="V40" s="12" t="s">
        <v>62</v>
      </c>
      <c r="W40" s="12" t="s">
        <v>62</v>
      </c>
      <c r="X40" s="13" t="s">
        <v>62</v>
      </c>
      <c r="Y40" s="12" t="s">
        <v>62</v>
      </c>
      <c r="Z40" s="12" t="s">
        <v>62</v>
      </c>
      <c r="AA40" s="12" t="s">
        <v>62</v>
      </c>
      <c r="AB40" s="12" t="s">
        <v>62</v>
      </c>
      <c r="AC40" s="12" t="s">
        <v>62</v>
      </c>
    </row>
    <row r="41" spans="1:29" ht="150" x14ac:dyDescent="0.25">
      <c r="A41" s="12" t="s">
        <v>61</v>
      </c>
      <c r="B41" s="13">
        <v>10817</v>
      </c>
      <c r="C41" s="18">
        <v>2</v>
      </c>
      <c r="D41" s="12" t="s">
        <v>62</v>
      </c>
      <c r="E41" s="12" t="s">
        <v>63</v>
      </c>
      <c r="F41" s="12" t="s">
        <v>111</v>
      </c>
      <c r="G41" s="15">
        <v>17429</v>
      </c>
      <c r="H41" s="15">
        <v>17429</v>
      </c>
      <c r="I41" s="13">
        <v>0</v>
      </c>
      <c r="J41" s="14">
        <v>0</v>
      </c>
      <c r="K41" s="16"/>
      <c r="L41" s="16"/>
      <c r="M41" s="13" t="s">
        <v>62</v>
      </c>
      <c r="N41" s="13" t="s">
        <v>62</v>
      </c>
      <c r="O41" s="12" t="s">
        <v>65</v>
      </c>
      <c r="P41" s="13" t="s">
        <v>62</v>
      </c>
      <c r="Q41" s="12" t="s">
        <v>65</v>
      </c>
      <c r="R41" s="13" t="s">
        <v>62</v>
      </c>
      <c r="S41" s="12" t="s">
        <v>62</v>
      </c>
      <c r="T41" s="12" t="s">
        <v>62</v>
      </c>
      <c r="U41" s="12" t="s">
        <v>62</v>
      </c>
      <c r="V41" s="12" t="s">
        <v>62</v>
      </c>
      <c r="W41" s="12" t="s">
        <v>62</v>
      </c>
      <c r="X41" s="13" t="s">
        <v>62</v>
      </c>
      <c r="Y41" s="12" t="s">
        <v>62</v>
      </c>
      <c r="Z41" s="12" t="s">
        <v>62</v>
      </c>
      <c r="AA41" s="12" t="s">
        <v>62</v>
      </c>
      <c r="AB41" s="12" t="s">
        <v>62</v>
      </c>
      <c r="AC41" s="12" t="s">
        <v>62</v>
      </c>
    </row>
    <row r="42" spans="1:29" ht="135" x14ac:dyDescent="0.25">
      <c r="A42" s="12" t="s">
        <v>61</v>
      </c>
      <c r="B42" s="13">
        <v>11106</v>
      </c>
      <c r="C42" s="18">
        <v>2</v>
      </c>
      <c r="D42" s="12" t="s">
        <v>62</v>
      </c>
      <c r="E42" s="12" t="s">
        <v>63</v>
      </c>
      <c r="F42" s="12" t="s">
        <v>112</v>
      </c>
      <c r="G42" s="15">
        <v>18504</v>
      </c>
      <c r="H42" s="15">
        <v>18504</v>
      </c>
      <c r="I42" s="13">
        <v>0</v>
      </c>
      <c r="J42" s="14">
        <v>0</v>
      </c>
      <c r="K42" s="16"/>
      <c r="L42" s="16"/>
      <c r="M42" s="13" t="s">
        <v>62</v>
      </c>
      <c r="N42" s="13" t="s">
        <v>62</v>
      </c>
      <c r="O42" s="12" t="s">
        <v>65</v>
      </c>
      <c r="P42" s="13" t="s">
        <v>62</v>
      </c>
      <c r="Q42" s="12" t="s">
        <v>65</v>
      </c>
      <c r="R42" s="13" t="s">
        <v>62</v>
      </c>
      <c r="S42" s="12" t="s">
        <v>62</v>
      </c>
      <c r="T42" s="12" t="s">
        <v>62</v>
      </c>
      <c r="U42" s="12" t="s">
        <v>62</v>
      </c>
      <c r="V42" s="12" t="s">
        <v>62</v>
      </c>
      <c r="W42" s="12" t="s">
        <v>62</v>
      </c>
      <c r="X42" s="13" t="s">
        <v>62</v>
      </c>
      <c r="Y42" s="12" t="s">
        <v>62</v>
      </c>
      <c r="Z42" s="12" t="s">
        <v>62</v>
      </c>
      <c r="AA42" s="12" t="s">
        <v>62</v>
      </c>
      <c r="AB42" s="12" t="s">
        <v>62</v>
      </c>
      <c r="AC42" s="12" t="s">
        <v>62</v>
      </c>
    </row>
    <row r="43" spans="1:29" ht="180" x14ac:dyDescent="0.25">
      <c r="A43" s="12" t="s">
        <v>61</v>
      </c>
      <c r="B43" s="13">
        <v>11272</v>
      </c>
      <c r="C43" s="18">
        <v>2</v>
      </c>
      <c r="D43" s="12" t="s">
        <v>62</v>
      </c>
      <c r="E43" s="12" t="s">
        <v>63</v>
      </c>
      <c r="F43" s="12" t="s">
        <v>113</v>
      </c>
      <c r="G43" s="15">
        <v>14611</v>
      </c>
      <c r="H43" s="15">
        <v>20454</v>
      </c>
      <c r="I43" s="13">
        <v>0</v>
      </c>
      <c r="J43" s="14">
        <v>0</v>
      </c>
      <c r="K43" s="16"/>
      <c r="L43" s="16"/>
      <c r="M43" s="13" t="s">
        <v>62</v>
      </c>
      <c r="N43" s="13" t="s">
        <v>62</v>
      </c>
      <c r="O43" s="12" t="s">
        <v>65</v>
      </c>
      <c r="P43" s="13" t="s">
        <v>62</v>
      </c>
      <c r="Q43" s="12" t="s">
        <v>65</v>
      </c>
      <c r="R43" s="13" t="s">
        <v>62</v>
      </c>
      <c r="S43" s="12" t="s">
        <v>62</v>
      </c>
      <c r="T43" s="12" t="s">
        <v>62</v>
      </c>
      <c r="U43" s="12" t="s">
        <v>62</v>
      </c>
      <c r="V43" s="12" t="s">
        <v>62</v>
      </c>
      <c r="W43" s="12" t="s">
        <v>62</v>
      </c>
      <c r="X43" s="13" t="s">
        <v>62</v>
      </c>
      <c r="Y43" s="12" t="s">
        <v>62</v>
      </c>
      <c r="Z43" s="12" t="s">
        <v>62</v>
      </c>
      <c r="AA43" s="12" t="s">
        <v>62</v>
      </c>
      <c r="AB43" s="12" t="s">
        <v>62</v>
      </c>
      <c r="AC43" s="12" t="s">
        <v>62</v>
      </c>
    </row>
    <row r="44" spans="1:29" ht="180" x14ac:dyDescent="0.25">
      <c r="A44" s="12" t="s">
        <v>61</v>
      </c>
      <c r="B44" s="13">
        <v>11275</v>
      </c>
      <c r="C44" s="18">
        <v>2</v>
      </c>
      <c r="D44" s="12" t="s">
        <v>62</v>
      </c>
      <c r="E44" s="12" t="s">
        <v>63</v>
      </c>
      <c r="F44" s="12" t="s">
        <v>114</v>
      </c>
      <c r="G44" s="15">
        <v>14611</v>
      </c>
      <c r="H44" s="15">
        <v>20454</v>
      </c>
      <c r="I44" s="13">
        <v>0</v>
      </c>
      <c r="J44" s="14">
        <v>0</v>
      </c>
      <c r="K44" s="16"/>
      <c r="L44" s="16"/>
      <c r="M44" s="13" t="s">
        <v>62</v>
      </c>
      <c r="N44" s="13" t="s">
        <v>62</v>
      </c>
      <c r="O44" s="12" t="s">
        <v>65</v>
      </c>
      <c r="P44" s="13" t="s">
        <v>62</v>
      </c>
      <c r="Q44" s="12" t="s">
        <v>65</v>
      </c>
      <c r="R44" s="13" t="s">
        <v>62</v>
      </c>
      <c r="S44" s="12" t="s">
        <v>62</v>
      </c>
      <c r="T44" s="12" t="s">
        <v>62</v>
      </c>
      <c r="U44" s="12" t="s">
        <v>62</v>
      </c>
      <c r="V44" s="12" t="s">
        <v>62</v>
      </c>
      <c r="W44" s="12" t="s">
        <v>62</v>
      </c>
      <c r="X44" s="13" t="s">
        <v>62</v>
      </c>
      <c r="Y44" s="12" t="s">
        <v>62</v>
      </c>
      <c r="Z44" s="12" t="s">
        <v>62</v>
      </c>
      <c r="AA44" s="12" t="s">
        <v>62</v>
      </c>
      <c r="AB44" s="12" t="s">
        <v>62</v>
      </c>
      <c r="AC44" s="12" t="s">
        <v>62</v>
      </c>
    </row>
    <row r="45" spans="1:29" ht="195" x14ac:dyDescent="0.25">
      <c r="A45" s="12" t="s">
        <v>61</v>
      </c>
      <c r="B45" s="13">
        <v>11278</v>
      </c>
      <c r="C45" s="18">
        <v>2</v>
      </c>
      <c r="D45" s="12" t="s">
        <v>62</v>
      </c>
      <c r="E45" s="12" t="s">
        <v>63</v>
      </c>
      <c r="F45" s="12" t="s">
        <v>115</v>
      </c>
      <c r="G45" s="15">
        <v>14611</v>
      </c>
      <c r="H45" s="15">
        <v>20454</v>
      </c>
      <c r="I45" s="13">
        <v>0</v>
      </c>
      <c r="J45" s="14">
        <v>0</v>
      </c>
      <c r="K45" s="16"/>
      <c r="L45" s="16"/>
      <c r="M45" s="13" t="s">
        <v>62</v>
      </c>
      <c r="N45" s="13" t="s">
        <v>62</v>
      </c>
      <c r="O45" s="12" t="s">
        <v>65</v>
      </c>
      <c r="P45" s="13" t="s">
        <v>62</v>
      </c>
      <c r="Q45" s="12" t="s">
        <v>65</v>
      </c>
      <c r="R45" s="13" t="s">
        <v>62</v>
      </c>
      <c r="S45" s="12" t="s">
        <v>62</v>
      </c>
      <c r="T45" s="12" t="s">
        <v>62</v>
      </c>
      <c r="U45" s="12" t="s">
        <v>62</v>
      </c>
      <c r="V45" s="12" t="s">
        <v>62</v>
      </c>
      <c r="W45" s="12" t="s">
        <v>62</v>
      </c>
      <c r="X45" s="13" t="s">
        <v>62</v>
      </c>
      <c r="Y45" s="12" t="s">
        <v>62</v>
      </c>
      <c r="Z45" s="12" t="s">
        <v>62</v>
      </c>
      <c r="AA45" s="12" t="s">
        <v>62</v>
      </c>
      <c r="AB45" s="12" t="s">
        <v>62</v>
      </c>
      <c r="AC45" s="12" t="s">
        <v>62</v>
      </c>
    </row>
    <row r="46" spans="1:29" ht="165" x14ac:dyDescent="0.25">
      <c r="A46" s="12" t="s">
        <v>61</v>
      </c>
      <c r="B46" s="13">
        <v>11281</v>
      </c>
      <c r="C46" s="18">
        <v>2</v>
      </c>
      <c r="D46" s="12" t="s">
        <v>62</v>
      </c>
      <c r="E46" s="12" t="s">
        <v>63</v>
      </c>
      <c r="F46" s="12" t="s">
        <v>116</v>
      </c>
      <c r="G46" s="15">
        <v>14611</v>
      </c>
      <c r="H46" s="15">
        <v>20454</v>
      </c>
      <c r="I46" s="13">
        <v>0</v>
      </c>
      <c r="J46" s="14">
        <v>0</v>
      </c>
      <c r="K46" s="16"/>
      <c r="L46" s="16"/>
      <c r="M46" s="13" t="s">
        <v>62</v>
      </c>
      <c r="N46" s="13" t="s">
        <v>62</v>
      </c>
      <c r="O46" s="12" t="s">
        <v>65</v>
      </c>
      <c r="P46" s="13" t="s">
        <v>62</v>
      </c>
      <c r="Q46" s="12" t="s">
        <v>65</v>
      </c>
      <c r="R46" s="13" t="s">
        <v>62</v>
      </c>
      <c r="S46" s="12" t="s">
        <v>62</v>
      </c>
      <c r="T46" s="12" t="s">
        <v>62</v>
      </c>
      <c r="U46" s="12" t="s">
        <v>62</v>
      </c>
      <c r="V46" s="12" t="s">
        <v>62</v>
      </c>
      <c r="W46" s="12" t="s">
        <v>62</v>
      </c>
      <c r="X46" s="13" t="s">
        <v>62</v>
      </c>
      <c r="Y46" s="12" t="s">
        <v>62</v>
      </c>
      <c r="Z46" s="12" t="s">
        <v>62</v>
      </c>
      <c r="AA46" s="12" t="s">
        <v>62</v>
      </c>
      <c r="AB46" s="12" t="s">
        <v>62</v>
      </c>
      <c r="AC46" s="12" t="s">
        <v>62</v>
      </c>
    </row>
    <row r="47" spans="1:29" ht="165" x14ac:dyDescent="0.25">
      <c r="A47" s="12" t="s">
        <v>61</v>
      </c>
      <c r="B47" s="13">
        <v>11288</v>
      </c>
      <c r="C47" s="18">
        <v>2</v>
      </c>
      <c r="D47" s="12" t="s">
        <v>62</v>
      </c>
      <c r="E47" s="12" t="s">
        <v>63</v>
      </c>
      <c r="F47" s="12" t="s">
        <v>116</v>
      </c>
      <c r="G47" s="15">
        <v>14611</v>
      </c>
      <c r="H47" s="15">
        <v>20454</v>
      </c>
      <c r="I47" s="13">
        <v>0</v>
      </c>
      <c r="J47" s="14">
        <v>0</v>
      </c>
      <c r="K47" s="16"/>
      <c r="L47" s="16"/>
      <c r="M47" s="13" t="s">
        <v>62</v>
      </c>
      <c r="N47" s="13" t="s">
        <v>62</v>
      </c>
      <c r="O47" s="12" t="s">
        <v>65</v>
      </c>
      <c r="P47" s="13" t="s">
        <v>62</v>
      </c>
      <c r="Q47" s="12" t="s">
        <v>65</v>
      </c>
      <c r="R47" s="13" t="s">
        <v>62</v>
      </c>
      <c r="S47" s="12" t="s">
        <v>62</v>
      </c>
      <c r="T47" s="12" t="s">
        <v>62</v>
      </c>
      <c r="U47" s="12" t="s">
        <v>62</v>
      </c>
      <c r="V47" s="12" t="s">
        <v>62</v>
      </c>
      <c r="W47" s="12" t="s">
        <v>62</v>
      </c>
      <c r="X47" s="13" t="s">
        <v>62</v>
      </c>
      <c r="Y47" s="12" t="s">
        <v>62</v>
      </c>
      <c r="Z47" s="12" t="s">
        <v>62</v>
      </c>
      <c r="AA47" s="12" t="s">
        <v>62</v>
      </c>
      <c r="AB47" s="12" t="s">
        <v>62</v>
      </c>
      <c r="AC47" s="12" t="s">
        <v>62</v>
      </c>
    </row>
    <row r="48" spans="1:29" ht="135" x14ac:dyDescent="0.25">
      <c r="A48" s="12" t="s">
        <v>61</v>
      </c>
      <c r="B48" s="13">
        <v>11423</v>
      </c>
      <c r="C48" s="18">
        <v>2</v>
      </c>
      <c r="D48" s="12" t="s">
        <v>18</v>
      </c>
      <c r="E48" s="12" t="s">
        <v>63</v>
      </c>
      <c r="F48" s="12" t="s">
        <v>117</v>
      </c>
      <c r="G48" s="15">
        <v>18994</v>
      </c>
      <c r="H48" s="15">
        <v>19449</v>
      </c>
      <c r="I48" s="13">
        <v>0</v>
      </c>
      <c r="J48" s="14">
        <v>0</v>
      </c>
      <c r="K48" s="16"/>
      <c r="L48" s="16"/>
      <c r="M48" s="13" t="s">
        <v>62</v>
      </c>
      <c r="N48" s="13" t="s">
        <v>62</v>
      </c>
      <c r="O48" s="12" t="s">
        <v>65</v>
      </c>
      <c r="P48" s="13" t="s">
        <v>62</v>
      </c>
      <c r="Q48" s="12" t="s">
        <v>65</v>
      </c>
      <c r="R48" s="13" t="s">
        <v>62</v>
      </c>
      <c r="S48" s="12" t="s">
        <v>62</v>
      </c>
      <c r="T48" s="12" t="s">
        <v>62</v>
      </c>
      <c r="U48" s="12" t="s">
        <v>62</v>
      </c>
      <c r="V48" s="12" t="s">
        <v>62</v>
      </c>
      <c r="W48" s="12" t="s">
        <v>62</v>
      </c>
      <c r="X48" s="13" t="s">
        <v>62</v>
      </c>
      <c r="Y48" s="12" t="s">
        <v>62</v>
      </c>
      <c r="Z48" s="12" t="s">
        <v>62</v>
      </c>
      <c r="AA48" s="12" t="s">
        <v>62</v>
      </c>
      <c r="AB48" s="12" t="s">
        <v>62</v>
      </c>
      <c r="AC48" s="12" t="s">
        <v>62</v>
      </c>
    </row>
    <row r="49" spans="1:29" ht="150" x14ac:dyDescent="0.25">
      <c r="A49" s="12" t="s">
        <v>61</v>
      </c>
      <c r="B49" s="13">
        <v>11653</v>
      </c>
      <c r="C49" s="18">
        <v>2</v>
      </c>
      <c r="D49" s="12" t="s">
        <v>18</v>
      </c>
      <c r="E49" s="12" t="s">
        <v>63</v>
      </c>
      <c r="F49" s="12" t="s">
        <v>118</v>
      </c>
      <c r="G49" s="15">
        <v>18947</v>
      </c>
      <c r="H49" s="15">
        <v>18947</v>
      </c>
      <c r="I49" s="13">
        <v>0</v>
      </c>
      <c r="J49" s="14">
        <v>0</v>
      </c>
      <c r="K49" s="16"/>
      <c r="L49" s="16"/>
      <c r="M49" s="13" t="s">
        <v>62</v>
      </c>
      <c r="N49" s="13" t="s">
        <v>62</v>
      </c>
      <c r="O49" s="12" t="s">
        <v>65</v>
      </c>
      <c r="P49" s="13" t="s">
        <v>62</v>
      </c>
      <c r="Q49" s="12" t="s">
        <v>65</v>
      </c>
      <c r="R49" s="13" t="s">
        <v>62</v>
      </c>
      <c r="S49" s="12" t="s">
        <v>62</v>
      </c>
      <c r="T49" s="12" t="s">
        <v>62</v>
      </c>
      <c r="U49" s="12" t="s">
        <v>62</v>
      </c>
      <c r="V49" s="12" t="s">
        <v>62</v>
      </c>
      <c r="W49" s="12" t="s">
        <v>62</v>
      </c>
      <c r="X49" s="13" t="s">
        <v>62</v>
      </c>
      <c r="Y49" s="12" t="s">
        <v>62</v>
      </c>
      <c r="Z49" s="12" t="s">
        <v>62</v>
      </c>
      <c r="AA49" s="12" t="s">
        <v>62</v>
      </c>
      <c r="AB49" s="12" t="s">
        <v>62</v>
      </c>
      <c r="AC49" s="12" t="s">
        <v>62</v>
      </c>
    </row>
    <row r="50" spans="1:29" ht="195" x14ac:dyDescent="0.25">
      <c r="A50" s="12" t="s">
        <v>61</v>
      </c>
      <c r="B50" s="13">
        <v>11672</v>
      </c>
      <c r="C50" s="18">
        <v>2</v>
      </c>
      <c r="D50" s="12" t="s">
        <v>62</v>
      </c>
      <c r="E50" s="12" t="s">
        <v>63</v>
      </c>
      <c r="F50" s="12" t="s">
        <v>119</v>
      </c>
      <c r="G50" s="15">
        <v>17824</v>
      </c>
      <c r="H50" s="15">
        <v>17824</v>
      </c>
      <c r="I50" s="13">
        <v>0</v>
      </c>
      <c r="J50" s="14">
        <v>0</v>
      </c>
      <c r="K50" s="16"/>
      <c r="L50" s="16"/>
      <c r="M50" s="13" t="s">
        <v>62</v>
      </c>
      <c r="N50" s="13" t="s">
        <v>62</v>
      </c>
      <c r="O50" s="12" t="s">
        <v>65</v>
      </c>
      <c r="P50" s="13" t="s">
        <v>62</v>
      </c>
      <c r="Q50" s="12" t="s">
        <v>65</v>
      </c>
      <c r="R50" s="13" t="s">
        <v>62</v>
      </c>
      <c r="S50" s="12" t="s">
        <v>62</v>
      </c>
      <c r="T50" s="12" t="s">
        <v>62</v>
      </c>
      <c r="U50" s="12" t="s">
        <v>62</v>
      </c>
      <c r="V50" s="12" t="s">
        <v>62</v>
      </c>
      <c r="W50" s="12" t="s">
        <v>62</v>
      </c>
      <c r="X50" s="13" t="s">
        <v>62</v>
      </c>
      <c r="Y50" s="12" t="s">
        <v>62</v>
      </c>
      <c r="Z50" s="12" t="s">
        <v>62</v>
      </c>
      <c r="AA50" s="12" t="s">
        <v>62</v>
      </c>
      <c r="AB50" s="12" t="s">
        <v>62</v>
      </c>
      <c r="AC50" s="12" t="s">
        <v>62</v>
      </c>
    </row>
    <row r="51" spans="1:29" ht="180" x14ac:dyDescent="0.25">
      <c r="A51" s="12" t="s">
        <v>61</v>
      </c>
      <c r="B51" s="13">
        <v>11679</v>
      </c>
      <c r="C51" s="18">
        <v>2</v>
      </c>
      <c r="D51" s="12" t="s">
        <v>62</v>
      </c>
      <c r="E51" s="12" t="s">
        <v>63</v>
      </c>
      <c r="F51" s="12" t="s">
        <v>120</v>
      </c>
      <c r="G51" s="15">
        <v>17824</v>
      </c>
      <c r="H51" s="15">
        <v>17824</v>
      </c>
      <c r="I51" s="13">
        <v>0</v>
      </c>
      <c r="J51" s="14">
        <v>0</v>
      </c>
      <c r="K51" s="16"/>
      <c r="L51" s="16"/>
      <c r="M51" s="13" t="s">
        <v>62</v>
      </c>
      <c r="N51" s="13" t="s">
        <v>62</v>
      </c>
      <c r="O51" s="12" t="s">
        <v>65</v>
      </c>
      <c r="P51" s="13" t="s">
        <v>62</v>
      </c>
      <c r="Q51" s="12" t="s">
        <v>65</v>
      </c>
      <c r="R51" s="13" t="s">
        <v>62</v>
      </c>
      <c r="S51" s="12" t="s">
        <v>62</v>
      </c>
      <c r="T51" s="12" t="s">
        <v>62</v>
      </c>
      <c r="U51" s="12" t="s">
        <v>62</v>
      </c>
      <c r="V51" s="12" t="s">
        <v>62</v>
      </c>
      <c r="W51" s="12" t="s">
        <v>62</v>
      </c>
      <c r="X51" s="13" t="s">
        <v>62</v>
      </c>
      <c r="Y51" s="12" t="s">
        <v>62</v>
      </c>
      <c r="Z51" s="12" t="s">
        <v>62</v>
      </c>
      <c r="AA51" s="12" t="s">
        <v>62</v>
      </c>
      <c r="AB51" s="12" t="s">
        <v>62</v>
      </c>
      <c r="AC51" s="12" t="s">
        <v>62</v>
      </c>
    </row>
    <row r="52" spans="1:29" ht="90" x14ac:dyDescent="0.25">
      <c r="A52" s="12" t="s">
        <v>61</v>
      </c>
      <c r="B52" s="13">
        <v>12617</v>
      </c>
      <c r="C52" s="18">
        <v>2</v>
      </c>
      <c r="D52" s="12" t="s">
        <v>62</v>
      </c>
      <c r="E52" s="12" t="s">
        <v>63</v>
      </c>
      <c r="F52" s="12" t="s">
        <v>121</v>
      </c>
      <c r="G52" s="15">
        <v>18810</v>
      </c>
      <c r="H52" s="15">
        <v>18810</v>
      </c>
      <c r="I52" s="13">
        <v>0</v>
      </c>
      <c r="J52" s="14">
        <v>0</v>
      </c>
      <c r="K52" s="16"/>
      <c r="L52" s="16"/>
      <c r="M52" s="13" t="s">
        <v>62</v>
      </c>
      <c r="N52" s="13" t="s">
        <v>62</v>
      </c>
      <c r="O52" s="12" t="s">
        <v>65</v>
      </c>
      <c r="P52" s="13" t="s">
        <v>62</v>
      </c>
      <c r="Q52" s="12" t="s">
        <v>65</v>
      </c>
      <c r="R52" s="13" t="s">
        <v>62</v>
      </c>
      <c r="S52" s="12" t="s">
        <v>62</v>
      </c>
      <c r="T52" s="12" t="s">
        <v>62</v>
      </c>
      <c r="U52" s="12" t="s">
        <v>62</v>
      </c>
      <c r="V52" s="12" t="s">
        <v>62</v>
      </c>
      <c r="W52" s="12" t="s">
        <v>62</v>
      </c>
      <c r="X52" s="13" t="s">
        <v>62</v>
      </c>
      <c r="Y52" s="12" t="s">
        <v>62</v>
      </c>
      <c r="Z52" s="12" t="s">
        <v>62</v>
      </c>
      <c r="AA52" s="12" t="s">
        <v>62</v>
      </c>
      <c r="AB52" s="12" t="s">
        <v>62</v>
      </c>
      <c r="AC52" s="12" t="s">
        <v>62</v>
      </c>
    </row>
    <row r="53" spans="1:29" ht="90" x14ac:dyDescent="0.25">
      <c r="A53" s="12" t="s">
        <v>61</v>
      </c>
      <c r="B53" s="13">
        <v>12676</v>
      </c>
      <c r="C53" s="18">
        <v>2</v>
      </c>
      <c r="D53" s="12" t="s">
        <v>18</v>
      </c>
      <c r="E53" s="12" t="s">
        <v>63</v>
      </c>
      <c r="F53" s="12" t="s">
        <v>122</v>
      </c>
      <c r="G53" s="15">
        <v>17258</v>
      </c>
      <c r="H53" s="15">
        <v>18538</v>
      </c>
      <c r="I53" s="13">
        <v>0</v>
      </c>
      <c r="J53" s="14">
        <v>0</v>
      </c>
      <c r="K53" s="16"/>
      <c r="L53" s="16"/>
      <c r="M53" s="13" t="s">
        <v>62</v>
      </c>
      <c r="N53" s="13" t="s">
        <v>62</v>
      </c>
      <c r="O53" s="12" t="s">
        <v>65</v>
      </c>
      <c r="P53" s="13" t="s">
        <v>62</v>
      </c>
      <c r="Q53" s="12" t="s">
        <v>65</v>
      </c>
      <c r="R53" s="13" t="s">
        <v>62</v>
      </c>
      <c r="S53" s="12" t="s">
        <v>62</v>
      </c>
      <c r="T53" s="12" t="s">
        <v>62</v>
      </c>
      <c r="U53" s="12" t="s">
        <v>62</v>
      </c>
      <c r="V53" s="12" t="s">
        <v>62</v>
      </c>
      <c r="W53" s="12" t="s">
        <v>62</v>
      </c>
      <c r="X53" s="13" t="s">
        <v>62</v>
      </c>
      <c r="Y53" s="12" t="s">
        <v>62</v>
      </c>
      <c r="Z53" s="12" t="s">
        <v>62</v>
      </c>
      <c r="AA53" s="12" t="s">
        <v>62</v>
      </c>
      <c r="AB53" s="12" t="s">
        <v>62</v>
      </c>
      <c r="AC53" s="12" t="s">
        <v>62</v>
      </c>
    </row>
    <row r="54" spans="1:29" ht="75" x14ac:dyDescent="0.25">
      <c r="A54" s="12" t="s">
        <v>61</v>
      </c>
      <c r="B54" s="13">
        <v>12677</v>
      </c>
      <c r="C54" s="18">
        <v>2</v>
      </c>
      <c r="D54" s="12" t="s">
        <v>18</v>
      </c>
      <c r="E54" s="12" t="s">
        <v>63</v>
      </c>
      <c r="F54" s="12" t="s">
        <v>123</v>
      </c>
      <c r="G54" s="15">
        <v>16569</v>
      </c>
      <c r="H54" s="15">
        <v>17239</v>
      </c>
      <c r="I54" s="13">
        <v>0</v>
      </c>
      <c r="J54" s="14">
        <v>0</v>
      </c>
      <c r="K54" s="16"/>
      <c r="L54" s="16"/>
      <c r="M54" s="13" t="s">
        <v>62</v>
      </c>
      <c r="N54" s="13" t="s">
        <v>62</v>
      </c>
      <c r="O54" s="12" t="s">
        <v>65</v>
      </c>
      <c r="P54" s="13" t="s">
        <v>62</v>
      </c>
      <c r="Q54" s="12" t="s">
        <v>65</v>
      </c>
      <c r="R54" s="13" t="s">
        <v>62</v>
      </c>
      <c r="S54" s="12" t="s">
        <v>62</v>
      </c>
      <c r="T54" s="12" t="s">
        <v>62</v>
      </c>
      <c r="U54" s="12" t="s">
        <v>62</v>
      </c>
      <c r="V54" s="12" t="s">
        <v>62</v>
      </c>
      <c r="W54" s="12" t="s">
        <v>62</v>
      </c>
      <c r="X54" s="13" t="s">
        <v>62</v>
      </c>
      <c r="Y54" s="12" t="s">
        <v>62</v>
      </c>
      <c r="Z54" s="12" t="s">
        <v>62</v>
      </c>
      <c r="AA54" s="12" t="s">
        <v>62</v>
      </c>
      <c r="AB54" s="12" t="s">
        <v>62</v>
      </c>
      <c r="AC54" s="12" t="s">
        <v>62</v>
      </c>
    </row>
    <row r="55" spans="1:29" ht="165" x14ac:dyDescent="0.25">
      <c r="A55" s="12" t="s">
        <v>61</v>
      </c>
      <c r="B55" s="13">
        <v>12704</v>
      </c>
      <c r="C55" s="18">
        <v>2</v>
      </c>
      <c r="D55" s="12" t="s">
        <v>18</v>
      </c>
      <c r="E55" s="12" t="s">
        <v>63</v>
      </c>
      <c r="F55" s="12" t="s">
        <v>124</v>
      </c>
      <c r="G55" s="15">
        <v>21912</v>
      </c>
      <c r="H55" s="15">
        <v>21912</v>
      </c>
      <c r="I55" s="13">
        <v>0</v>
      </c>
      <c r="J55" s="14">
        <v>0</v>
      </c>
      <c r="K55" s="16"/>
      <c r="L55" s="16"/>
      <c r="M55" s="13" t="s">
        <v>62</v>
      </c>
      <c r="N55" s="13" t="s">
        <v>62</v>
      </c>
      <c r="O55" s="12" t="s">
        <v>65</v>
      </c>
      <c r="P55" s="13" t="s">
        <v>62</v>
      </c>
      <c r="Q55" s="12" t="s">
        <v>65</v>
      </c>
      <c r="R55" s="13" t="s">
        <v>62</v>
      </c>
      <c r="S55" s="12" t="s">
        <v>62</v>
      </c>
      <c r="T55" s="12" t="s">
        <v>62</v>
      </c>
      <c r="U55" s="12" t="s">
        <v>62</v>
      </c>
      <c r="V55" s="12" t="s">
        <v>62</v>
      </c>
      <c r="W55" s="12" t="s">
        <v>62</v>
      </c>
      <c r="X55" s="13" t="s">
        <v>62</v>
      </c>
      <c r="Y55" s="12" t="s">
        <v>62</v>
      </c>
      <c r="Z55" s="12" t="s">
        <v>62</v>
      </c>
      <c r="AA55" s="12" t="s">
        <v>62</v>
      </c>
      <c r="AB55" s="12" t="s">
        <v>62</v>
      </c>
      <c r="AC55" s="12" t="s">
        <v>62</v>
      </c>
    </row>
    <row r="56" spans="1:29" ht="135" x14ac:dyDescent="0.25">
      <c r="A56" s="12" t="s">
        <v>61</v>
      </c>
      <c r="B56" s="13">
        <v>12803</v>
      </c>
      <c r="C56" s="18">
        <v>2</v>
      </c>
      <c r="D56" s="12" t="s">
        <v>62</v>
      </c>
      <c r="E56" s="12" t="s">
        <v>63</v>
      </c>
      <c r="F56" s="12" t="s">
        <v>125</v>
      </c>
      <c r="G56" s="15">
        <v>16158</v>
      </c>
      <c r="H56" s="15">
        <v>17008</v>
      </c>
      <c r="I56" s="13">
        <v>0</v>
      </c>
      <c r="J56" s="14">
        <v>0</v>
      </c>
      <c r="K56" s="16"/>
      <c r="L56" s="16"/>
      <c r="M56" s="13" t="s">
        <v>62</v>
      </c>
      <c r="N56" s="13" t="s">
        <v>62</v>
      </c>
      <c r="O56" s="12" t="s">
        <v>65</v>
      </c>
      <c r="P56" s="13" t="s">
        <v>62</v>
      </c>
      <c r="Q56" s="12" t="s">
        <v>65</v>
      </c>
      <c r="R56" s="13" t="s">
        <v>62</v>
      </c>
      <c r="S56" s="12" t="s">
        <v>62</v>
      </c>
      <c r="T56" s="12" t="s">
        <v>62</v>
      </c>
      <c r="U56" s="12" t="s">
        <v>62</v>
      </c>
      <c r="V56" s="12" t="s">
        <v>62</v>
      </c>
      <c r="W56" s="12" t="s">
        <v>62</v>
      </c>
      <c r="X56" s="13" t="s">
        <v>62</v>
      </c>
      <c r="Y56" s="12" t="s">
        <v>62</v>
      </c>
      <c r="Z56" s="12" t="s">
        <v>62</v>
      </c>
      <c r="AA56" s="12" t="s">
        <v>62</v>
      </c>
      <c r="AB56" s="12" t="s">
        <v>62</v>
      </c>
      <c r="AC56" s="12" t="s">
        <v>62</v>
      </c>
    </row>
    <row r="57" spans="1:29" ht="150" x14ac:dyDescent="0.25">
      <c r="A57" s="12" t="s">
        <v>61</v>
      </c>
      <c r="B57" s="13">
        <v>12907</v>
      </c>
      <c r="C57" s="18">
        <v>2</v>
      </c>
      <c r="D57" s="12" t="s">
        <v>18</v>
      </c>
      <c r="E57" s="12" t="s">
        <v>63</v>
      </c>
      <c r="F57" s="12" t="s">
        <v>126</v>
      </c>
      <c r="G57" s="15">
        <v>18264</v>
      </c>
      <c r="H57" s="15">
        <v>18628</v>
      </c>
      <c r="I57" s="13">
        <v>0</v>
      </c>
      <c r="J57" s="14">
        <v>0</v>
      </c>
      <c r="K57" s="16"/>
      <c r="L57" s="16"/>
      <c r="M57" s="13" t="s">
        <v>62</v>
      </c>
      <c r="N57" s="13" t="s">
        <v>62</v>
      </c>
      <c r="O57" s="12" t="s">
        <v>65</v>
      </c>
      <c r="P57" s="13" t="s">
        <v>62</v>
      </c>
      <c r="Q57" s="12" t="s">
        <v>65</v>
      </c>
      <c r="R57" s="13" t="s">
        <v>62</v>
      </c>
      <c r="S57" s="12" t="s">
        <v>62</v>
      </c>
      <c r="T57" s="12" t="s">
        <v>62</v>
      </c>
      <c r="U57" s="12" t="s">
        <v>62</v>
      </c>
      <c r="V57" s="12" t="s">
        <v>62</v>
      </c>
      <c r="W57" s="12" t="s">
        <v>62</v>
      </c>
      <c r="X57" s="13" t="s">
        <v>62</v>
      </c>
      <c r="Y57" s="12" t="s">
        <v>62</v>
      </c>
      <c r="Z57" s="12" t="s">
        <v>62</v>
      </c>
      <c r="AA57" s="12" t="s">
        <v>62</v>
      </c>
      <c r="AB57" s="12" t="s">
        <v>62</v>
      </c>
      <c r="AC57" s="12" t="s">
        <v>62</v>
      </c>
    </row>
    <row r="58" spans="1:29" ht="105" x14ac:dyDescent="0.25">
      <c r="A58" s="12" t="s">
        <v>61</v>
      </c>
      <c r="B58" s="13">
        <v>13110</v>
      </c>
      <c r="C58" s="18">
        <v>2</v>
      </c>
      <c r="D58" s="12" t="s">
        <v>62</v>
      </c>
      <c r="E58" s="12" t="s">
        <v>63</v>
      </c>
      <c r="F58" s="12" t="s">
        <v>127</v>
      </c>
      <c r="G58" s="15">
        <v>17815</v>
      </c>
      <c r="H58" s="15">
        <v>18092</v>
      </c>
      <c r="I58" s="13">
        <v>0</v>
      </c>
      <c r="J58" s="14">
        <v>0</v>
      </c>
      <c r="K58" s="16"/>
      <c r="L58" s="16"/>
      <c r="M58" s="13" t="s">
        <v>62</v>
      </c>
      <c r="N58" s="13" t="s">
        <v>62</v>
      </c>
      <c r="O58" s="12" t="s">
        <v>65</v>
      </c>
      <c r="P58" s="13" t="s">
        <v>62</v>
      </c>
      <c r="Q58" s="12" t="s">
        <v>65</v>
      </c>
      <c r="R58" s="13" t="s">
        <v>62</v>
      </c>
      <c r="S58" s="12" t="s">
        <v>62</v>
      </c>
      <c r="T58" s="12" t="s">
        <v>62</v>
      </c>
      <c r="U58" s="12" t="s">
        <v>62</v>
      </c>
      <c r="V58" s="12" t="s">
        <v>62</v>
      </c>
      <c r="W58" s="12" t="s">
        <v>62</v>
      </c>
      <c r="X58" s="13" t="s">
        <v>62</v>
      </c>
      <c r="Y58" s="12" t="s">
        <v>62</v>
      </c>
      <c r="Z58" s="12" t="s">
        <v>62</v>
      </c>
      <c r="AA58" s="12" t="s">
        <v>62</v>
      </c>
      <c r="AB58" s="12" t="s">
        <v>62</v>
      </c>
      <c r="AC58" s="12" t="s">
        <v>62</v>
      </c>
    </row>
    <row r="59" spans="1:29" ht="75" x14ac:dyDescent="0.25">
      <c r="A59" s="12" t="s">
        <v>61</v>
      </c>
      <c r="B59" s="13">
        <v>13261</v>
      </c>
      <c r="C59" s="18">
        <v>2</v>
      </c>
      <c r="D59" s="12" t="s">
        <v>62</v>
      </c>
      <c r="E59" s="12" t="s">
        <v>63</v>
      </c>
      <c r="F59" s="12" t="s">
        <v>128</v>
      </c>
      <c r="G59" s="15">
        <v>17258</v>
      </c>
      <c r="H59" s="15">
        <v>17807</v>
      </c>
      <c r="I59" s="13">
        <v>0</v>
      </c>
      <c r="J59" s="14">
        <v>0</v>
      </c>
      <c r="K59" s="16"/>
      <c r="L59" s="16"/>
      <c r="M59" s="13" t="s">
        <v>62</v>
      </c>
      <c r="N59" s="13" t="s">
        <v>62</v>
      </c>
      <c r="O59" s="12" t="s">
        <v>65</v>
      </c>
      <c r="P59" s="13" t="s">
        <v>62</v>
      </c>
      <c r="Q59" s="12" t="s">
        <v>65</v>
      </c>
      <c r="R59" s="13" t="s">
        <v>62</v>
      </c>
      <c r="S59" s="12" t="s">
        <v>62</v>
      </c>
      <c r="T59" s="12" t="s">
        <v>62</v>
      </c>
      <c r="U59" s="12" t="s">
        <v>62</v>
      </c>
      <c r="V59" s="12" t="s">
        <v>62</v>
      </c>
      <c r="W59" s="12" t="s">
        <v>62</v>
      </c>
      <c r="X59" s="13" t="s">
        <v>62</v>
      </c>
      <c r="Y59" s="12" t="s">
        <v>62</v>
      </c>
      <c r="Z59" s="12" t="s">
        <v>62</v>
      </c>
      <c r="AA59" s="12" t="s">
        <v>62</v>
      </c>
      <c r="AB59" s="12" t="s">
        <v>62</v>
      </c>
      <c r="AC59" s="12" t="s">
        <v>62</v>
      </c>
    </row>
    <row r="60" spans="1:29" ht="75" x14ac:dyDescent="0.25">
      <c r="A60" s="12" t="s">
        <v>61</v>
      </c>
      <c r="B60" s="13">
        <v>13298</v>
      </c>
      <c r="C60" s="18">
        <v>2</v>
      </c>
      <c r="D60" s="12" t="s">
        <v>62</v>
      </c>
      <c r="E60" s="12" t="s">
        <v>63</v>
      </c>
      <c r="F60" s="12" t="s">
        <v>129</v>
      </c>
      <c r="G60" s="15">
        <v>18293</v>
      </c>
      <c r="H60" s="15">
        <v>18293</v>
      </c>
      <c r="I60" s="13">
        <v>0</v>
      </c>
      <c r="J60" s="14">
        <v>0</v>
      </c>
      <c r="K60" s="16"/>
      <c r="L60" s="16"/>
      <c r="M60" s="13" t="s">
        <v>62</v>
      </c>
      <c r="N60" s="13" t="s">
        <v>62</v>
      </c>
      <c r="O60" s="12" t="s">
        <v>65</v>
      </c>
      <c r="P60" s="13" t="s">
        <v>62</v>
      </c>
      <c r="Q60" s="12" t="s">
        <v>65</v>
      </c>
      <c r="R60" s="13" t="s">
        <v>62</v>
      </c>
      <c r="S60" s="12" t="s">
        <v>62</v>
      </c>
      <c r="T60" s="12" t="s">
        <v>62</v>
      </c>
      <c r="U60" s="12" t="s">
        <v>62</v>
      </c>
      <c r="V60" s="12" t="s">
        <v>62</v>
      </c>
      <c r="W60" s="12" t="s">
        <v>62</v>
      </c>
      <c r="X60" s="13" t="s">
        <v>62</v>
      </c>
      <c r="Y60" s="12" t="s">
        <v>62</v>
      </c>
      <c r="Z60" s="12" t="s">
        <v>62</v>
      </c>
      <c r="AA60" s="12" t="s">
        <v>62</v>
      </c>
      <c r="AB60" s="12" t="s">
        <v>62</v>
      </c>
      <c r="AC60" s="12" t="s">
        <v>62</v>
      </c>
    </row>
    <row r="61" spans="1:29" ht="105" x14ac:dyDescent="0.25">
      <c r="A61" s="12" t="s">
        <v>61</v>
      </c>
      <c r="B61" s="13">
        <v>13320</v>
      </c>
      <c r="C61" s="18">
        <v>2</v>
      </c>
      <c r="D61" s="12" t="s">
        <v>62</v>
      </c>
      <c r="E61" s="12" t="s">
        <v>63</v>
      </c>
      <c r="F61" s="12" t="s">
        <v>130</v>
      </c>
      <c r="G61" s="15">
        <v>17175</v>
      </c>
      <c r="H61" s="15">
        <v>17175</v>
      </c>
      <c r="I61" s="13">
        <v>0</v>
      </c>
      <c r="J61" s="14">
        <v>0</v>
      </c>
      <c r="K61" s="16"/>
      <c r="L61" s="16"/>
      <c r="M61" s="13" t="s">
        <v>62</v>
      </c>
      <c r="N61" s="13" t="s">
        <v>62</v>
      </c>
      <c r="O61" s="12" t="s">
        <v>65</v>
      </c>
      <c r="P61" s="13" t="s">
        <v>62</v>
      </c>
      <c r="Q61" s="12" t="s">
        <v>65</v>
      </c>
      <c r="R61" s="13" t="s">
        <v>62</v>
      </c>
      <c r="S61" s="12" t="s">
        <v>62</v>
      </c>
      <c r="T61" s="12" t="s">
        <v>62</v>
      </c>
      <c r="U61" s="12" t="s">
        <v>62</v>
      </c>
      <c r="V61" s="12" t="s">
        <v>62</v>
      </c>
      <c r="W61" s="12" t="s">
        <v>62</v>
      </c>
      <c r="X61" s="13" t="s">
        <v>62</v>
      </c>
      <c r="Y61" s="12" t="s">
        <v>62</v>
      </c>
      <c r="Z61" s="12" t="s">
        <v>62</v>
      </c>
      <c r="AA61" s="12" t="s">
        <v>62</v>
      </c>
      <c r="AB61" s="12" t="s">
        <v>62</v>
      </c>
      <c r="AC61" s="12" t="s">
        <v>62</v>
      </c>
    </row>
    <row r="62" spans="1:29" ht="135" x14ac:dyDescent="0.25">
      <c r="A62" s="12" t="s">
        <v>61</v>
      </c>
      <c r="B62" s="13">
        <v>13542</v>
      </c>
      <c r="C62" s="18">
        <v>2</v>
      </c>
      <c r="D62" s="12" t="s">
        <v>62</v>
      </c>
      <c r="E62" s="12" t="s">
        <v>63</v>
      </c>
      <c r="F62" s="12" t="s">
        <v>131</v>
      </c>
      <c r="G62" s="15">
        <v>22007</v>
      </c>
      <c r="H62" s="15">
        <v>22036</v>
      </c>
      <c r="I62" s="13">
        <v>0</v>
      </c>
      <c r="J62" s="14">
        <v>0</v>
      </c>
      <c r="K62" s="16"/>
      <c r="L62" s="16"/>
      <c r="M62" s="13" t="s">
        <v>62</v>
      </c>
      <c r="N62" s="13" t="s">
        <v>62</v>
      </c>
      <c r="O62" s="12" t="s">
        <v>65</v>
      </c>
      <c r="P62" s="13" t="s">
        <v>62</v>
      </c>
      <c r="Q62" s="12" t="s">
        <v>65</v>
      </c>
      <c r="R62" s="13" t="s">
        <v>62</v>
      </c>
      <c r="S62" s="12" t="s">
        <v>62</v>
      </c>
      <c r="T62" s="12" t="s">
        <v>62</v>
      </c>
      <c r="U62" s="12" t="s">
        <v>62</v>
      </c>
      <c r="V62" s="12" t="s">
        <v>62</v>
      </c>
      <c r="W62" s="12" t="s">
        <v>62</v>
      </c>
      <c r="X62" s="13" t="s">
        <v>62</v>
      </c>
      <c r="Y62" s="12" t="s">
        <v>62</v>
      </c>
      <c r="Z62" s="12" t="s">
        <v>62</v>
      </c>
      <c r="AA62" s="12" t="s">
        <v>62</v>
      </c>
      <c r="AB62" s="12" t="s">
        <v>62</v>
      </c>
      <c r="AC62" s="12" t="s">
        <v>62</v>
      </c>
    </row>
    <row r="63" spans="1:29" ht="150" x14ac:dyDescent="0.25">
      <c r="A63" s="12" t="s">
        <v>61</v>
      </c>
      <c r="B63" s="13">
        <v>13892</v>
      </c>
      <c r="C63" s="18">
        <v>2</v>
      </c>
      <c r="D63" s="12" t="s">
        <v>62</v>
      </c>
      <c r="E63" s="12" t="s">
        <v>63</v>
      </c>
      <c r="F63" s="12" t="s">
        <v>132</v>
      </c>
      <c r="G63" s="15">
        <v>21551</v>
      </c>
      <c r="H63" s="15">
        <v>21915</v>
      </c>
      <c r="I63" s="13">
        <v>0</v>
      </c>
      <c r="J63" s="14">
        <v>0</v>
      </c>
      <c r="K63" s="16"/>
      <c r="L63" s="16"/>
      <c r="M63" s="13" t="s">
        <v>62</v>
      </c>
      <c r="N63" s="13" t="s">
        <v>62</v>
      </c>
      <c r="O63" s="12" t="s">
        <v>65</v>
      </c>
      <c r="P63" s="13" t="s">
        <v>62</v>
      </c>
      <c r="Q63" s="12" t="s">
        <v>65</v>
      </c>
      <c r="R63" s="13" t="s">
        <v>62</v>
      </c>
      <c r="S63" s="12" t="s">
        <v>62</v>
      </c>
      <c r="T63" s="12" t="s">
        <v>62</v>
      </c>
      <c r="U63" s="12" t="s">
        <v>62</v>
      </c>
      <c r="V63" s="12" t="s">
        <v>62</v>
      </c>
      <c r="W63" s="12" t="s">
        <v>62</v>
      </c>
      <c r="X63" s="13" t="s">
        <v>62</v>
      </c>
      <c r="Y63" s="12" t="s">
        <v>62</v>
      </c>
      <c r="Z63" s="12" t="s">
        <v>62</v>
      </c>
      <c r="AA63" s="12" t="s">
        <v>62</v>
      </c>
      <c r="AB63" s="12" t="s">
        <v>62</v>
      </c>
      <c r="AC63" s="12" t="s">
        <v>62</v>
      </c>
    </row>
    <row r="64" spans="1:29" ht="165" x14ac:dyDescent="0.25">
      <c r="A64" s="12" t="s">
        <v>61</v>
      </c>
      <c r="B64" s="13">
        <v>13904</v>
      </c>
      <c r="C64" s="18">
        <v>2</v>
      </c>
      <c r="D64" s="12" t="s">
        <v>18</v>
      </c>
      <c r="E64" s="12" t="s">
        <v>63</v>
      </c>
      <c r="F64" s="12" t="s">
        <v>133</v>
      </c>
      <c r="G64" s="15">
        <v>18233</v>
      </c>
      <c r="H64" s="15">
        <v>18241</v>
      </c>
      <c r="I64" s="13">
        <v>0</v>
      </c>
      <c r="J64" s="14">
        <v>0</v>
      </c>
      <c r="K64" s="16"/>
      <c r="L64" s="16"/>
      <c r="M64" s="13" t="s">
        <v>62</v>
      </c>
      <c r="N64" s="13" t="s">
        <v>62</v>
      </c>
      <c r="O64" s="12" t="s">
        <v>65</v>
      </c>
      <c r="P64" s="13" t="s">
        <v>62</v>
      </c>
      <c r="Q64" s="12" t="s">
        <v>65</v>
      </c>
      <c r="R64" s="13" t="s">
        <v>62</v>
      </c>
      <c r="S64" s="12" t="s">
        <v>62</v>
      </c>
      <c r="T64" s="12" t="s">
        <v>62</v>
      </c>
      <c r="U64" s="12" t="s">
        <v>62</v>
      </c>
      <c r="V64" s="12" t="s">
        <v>62</v>
      </c>
      <c r="W64" s="12" t="s">
        <v>62</v>
      </c>
      <c r="X64" s="13" t="s">
        <v>62</v>
      </c>
      <c r="Y64" s="12" t="s">
        <v>62</v>
      </c>
      <c r="Z64" s="12" t="s">
        <v>62</v>
      </c>
      <c r="AA64" s="12" t="s">
        <v>62</v>
      </c>
      <c r="AB64" s="12" t="s">
        <v>62</v>
      </c>
      <c r="AC64" s="12" t="s">
        <v>62</v>
      </c>
    </row>
    <row r="65" spans="1:29" ht="120" x14ac:dyDescent="0.25">
      <c r="A65" s="12" t="s">
        <v>61</v>
      </c>
      <c r="B65" s="13">
        <v>13905</v>
      </c>
      <c r="C65" s="18">
        <v>2</v>
      </c>
      <c r="D65" s="12" t="s">
        <v>18</v>
      </c>
      <c r="E65" s="12" t="s">
        <v>63</v>
      </c>
      <c r="F65" s="12" t="s">
        <v>134</v>
      </c>
      <c r="G65" s="15">
        <v>17533</v>
      </c>
      <c r="H65" s="15">
        <v>17632</v>
      </c>
      <c r="I65" s="13">
        <v>0</v>
      </c>
      <c r="J65" s="14">
        <v>0</v>
      </c>
      <c r="K65" s="16"/>
      <c r="L65" s="16"/>
      <c r="M65" s="13" t="s">
        <v>62</v>
      </c>
      <c r="N65" s="13" t="s">
        <v>62</v>
      </c>
      <c r="O65" s="12" t="s">
        <v>65</v>
      </c>
      <c r="P65" s="13" t="s">
        <v>62</v>
      </c>
      <c r="Q65" s="12" t="s">
        <v>65</v>
      </c>
      <c r="R65" s="13" t="s">
        <v>62</v>
      </c>
      <c r="S65" s="12" t="s">
        <v>62</v>
      </c>
      <c r="T65" s="12" t="s">
        <v>62</v>
      </c>
      <c r="U65" s="12" t="s">
        <v>62</v>
      </c>
      <c r="V65" s="12" t="s">
        <v>62</v>
      </c>
      <c r="W65" s="12" t="s">
        <v>62</v>
      </c>
      <c r="X65" s="13" t="s">
        <v>62</v>
      </c>
      <c r="Y65" s="12" t="s">
        <v>62</v>
      </c>
      <c r="Z65" s="12" t="s">
        <v>62</v>
      </c>
      <c r="AA65" s="12" t="s">
        <v>62</v>
      </c>
      <c r="AB65" s="12" t="s">
        <v>62</v>
      </c>
      <c r="AC65" s="12" t="s">
        <v>62</v>
      </c>
    </row>
    <row r="66" spans="1:29" ht="210" x14ac:dyDescent="0.25">
      <c r="A66" s="12" t="s">
        <v>61</v>
      </c>
      <c r="B66" s="13">
        <v>13906</v>
      </c>
      <c r="C66" s="18">
        <v>2</v>
      </c>
      <c r="D66" s="12" t="s">
        <v>18</v>
      </c>
      <c r="E66" s="12" t="s">
        <v>63</v>
      </c>
      <c r="F66" s="12" t="s">
        <v>135</v>
      </c>
      <c r="G66" s="15">
        <v>17406</v>
      </c>
      <c r="H66" s="15">
        <v>17406</v>
      </c>
      <c r="I66" s="13">
        <v>0</v>
      </c>
      <c r="J66" s="14">
        <v>0</v>
      </c>
      <c r="K66" s="16"/>
      <c r="L66" s="16"/>
      <c r="M66" s="13" t="s">
        <v>62</v>
      </c>
      <c r="N66" s="13" t="s">
        <v>62</v>
      </c>
      <c r="O66" s="12" t="s">
        <v>65</v>
      </c>
      <c r="P66" s="13" t="s">
        <v>62</v>
      </c>
      <c r="Q66" s="12" t="s">
        <v>65</v>
      </c>
      <c r="R66" s="13" t="s">
        <v>62</v>
      </c>
      <c r="S66" s="12" t="s">
        <v>62</v>
      </c>
      <c r="T66" s="12" t="s">
        <v>62</v>
      </c>
      <c r="U66" s="12" t="s">
        <v>62</v>
      </c>
      <c r="V66" s="12" t="s">
        <v>62</v>
      </c>
      <c r="W66" s="12" t="s">
        <v>62</v>
      </c>
      <c r="X66" s="13" t="s">
        <v>62</v>
      </c>
      <c r="Y66" s="12" t="s">
        <v>62</v>
      </c>
      <c r="Z66" s="12" t="s">
        <v>62</v>
      </c>
      <c r="AA66" s="12" t="s">
        <v>62</v>
      </c>
      <c r="AB66" s="12" t="s">
        <v>62</v>
      </c>
      <c r="AC66" s="12" t="s">
        <v>62</v>
      </c>
    </row>
    <row r="67" spans="1:29" ht="90" x14ac:dyDescent="0.25">
      <c r="A67" s="12" t="s">
        <v>61</v>
      </c>
      <c r="B67" s="13">
        <v>13916</v>
      </c>
      <c r="C67" s="18">
        <v>2</v>
      </c>
      <c r="D67" s="12" t="s">
        <v>18</v>
      </c>
      <c r="E67" s="12" t="s">
        <v>63</v>
      </c>
      <c r="F67" s="12" t="s">
        <v>136</v>
      </c>
      <c r="G67" s="15">
        <v>17593</v>
      </c>
      <c r="H67" s="15">
        <v>17624</v>
      </c>
      <c r="I67" s="13">
        <v>0</v>
      </c>
      <c r="J67" s="14">
        <v>0</v>
      </c>
      <c r="K67" s="16"/>
      <c r="L67" s="16"/>
      <c r="M67" s="13" t="s">
        <v>62</v>
      </c>
      <c r="N67" s="13" t="s">
        <v>62</v>
      </c>
      <c r="O67" s="12" t="s">
        <v>65</v>
      </c>
      <c r="P67" s="13" t="s">
        <v>62</v>
      </c>
      <c r="Q67" s="12" t="s">
        <v>65</v>
      </c>
      <c r="R67" s="13" t="s">
        <v>62</v>
      </c>
      <c r="S67" s="12" t="s">
        <v>62</v>
      </c>
      <c r="T67" s="12" t="s">
        <v>62</v>
      </c>
      <c r="U67" s="12" t="s">
        <v>62</v>
      </c>
      <c r="V67" s="12" t="s">
        <v>62</v>
      </c>
      <c r="W67" s="12" t="s">
        <v>62</v>
      </c>
      <c r="X67" s="13" t="s">
        <v>62</v>
      </c>
      <c r="Y67" s="12" t="s">
        <v>62</v>
      </c>
      <c r="Z67" s="12" t="s">
        <v>62</v>
      </c>
      <c r="AA67" s="12" t="s">
        <v>62</v>
      </c>
      <c r="AB67" s="12" t="s">
        <v>62</v>
      </c>
      <c r="AC67" s="12" t="s">
        <v>62</v>
      </c>
    </row>
    <row r="68" spans="1:29" ht="90" x14ac:dyDescent="0.25">
      <c r="A68" s="12" t="s">
        <v>61</v>
      </c>
      <c r="B68" s="13">
        <v>13919</v>
      </c>
      <c r="C68" s="18">
        <v>2</v>
      </c>
      <c r="D68" s="12" t="s">
        <v>18</v>
      </c>
      <c r="E68" s="12" t="s">
        <v>63</v>
      </c>
      <c r="F68" s="12" t="s">
        <v>137</v>
      </c>
      <c r="G68" s="15">
        <v>15676</v>
      </c>
      <c r="H68" s="15">
        <v>17472</v>
      </c>
      <c r="I68" s="13">
        <v>0</v>
      </c>
      <c r="J68" s="14">
        <v>0</v>
      </c>
      <c r="K68" s="16"/>
      <c r="L68" s="16"/>
      <c r="M68" s="13" t="s">
        <v>62</v>
      </c>
      <c r="N68" s="13" t="s">
        <v>62</v>
      </c>
      <c r="O68" s="12" t="s">
        <v>65</v>
      </c>
      <c r="P68" s="13" t="s">
        <v>62</v>
      </c>
      <c r="Q68" s="12" t="s">
        <v>65</v>
      </c>
      <c r="R68" s="13" t="s">
        <v>62</v>
      </c>
      <c r="S68" s="12" t="s">
        <v>62</v>
      </c>
      <c r="T68" s="12" t="s">
        <v>62</v>
      </c>
      <c r="U68" s="12" t="s">
        <v>62</v>
      </c>
      <c r="V68" s="12" t="s">
        <v>62</v>
      </c>
      <c r="W68" s="12" t="s">
        <v>62</v>
      </c>
      <c r="X68" s="13" t="s">
        <v>62</v>
      </c>
      <c r="Y68" s="12" t="s">
        <v>62</v>
      </c>
      <c r="Z68" s="12" t="s">
        <v>62</v>
      </c>
      <c r="AA68" s="12" t="s">
        <v>62</v>
      </c>
      <c r="AB68" s="12" t="s">
        <v>62</v>
      </c>
      <c r="AC68" s="12" t="s">
        <v>62</v>
      </c>
    </row>
    <row r="69" spans="1:29" ht="195" x14ac:dyDescent="0.25">
      <c r="A69" s="12" t="s">
        <v>61</v>
      </c>
      <c r="B69" s="13">
        <v>13923</v>
      </c>
      <c r="C69" s="18">
        <v>2</v>
      </c>
      <c r="D69" s="12" t="s">
        <v>18</v>
      </c>
      <c r="E69" s="12" t="s">
        <v>63</v>
      </c>
      <c r="F69" s="12" t="s">
        <v>138</v>
      </c>
      <c r="G69" s="15">
        <v>17575</v>
      </c>
      <c r="H69" s="15">
        <v>17575</v>
      </c>
      <c r="I69" s="13">
        <v>0</v>
      </c>
      <c r="J69" s="14">
        <v>0</v>
      </c>
      <c r="K69" s="16"/>
      <c r="L69" s="16"/>
      <c r="M69" s="13" t="s">
        <v>62</v>
      </c>
      <c r="N69" s="13" t="s">
        <v>62</v>
      </c>
      <c r="O69" s="12" t="s">
        <v>65</v>
      </c>
      <c r="P69" s="13" t="s">
        <v>62</v>
      </c>
      <c r="Q69" s="12" t="s">
        <v>65</v>
      </c>
      <c r="R69" s="13" t="s">
        <v>62</v>
      </c>
      <c r="S69" s="12" t="s">
        <v>62</v>
      </c>
      <c r="T69" s="12" t="s">
        <v>62</v>
      </c>
      <c r="U69" s="12" t="s">
        <v>62</v>
      </c>
      <c r="V69" s="12" t="s">
        <v>62</v>
      </c>
      <c r="W69" s="12" t="s">
        <v>62</v>
      </c>
      <c r="X69" s="13" t="s">
        <v>62</v>
      </c>
      <c r="Y69" s="12" t="s">
        <v>62</v>
      </c>
      <c r="Z69" s="12" t="s">
        <v>62</v>
      </c>
      <c r="AA69" s="12" t="s">
        <v>62</v>
      </c>
      <c r="AB69" s="12" t="s">
        <v>62</v>
      </c>
      <c r="AC69" s="12" t="s">
        <v>62</v>
      </c>
    </row>
    <row r="70" spans="1:29" ht="60" x14ac:dyDescent="0.25">
      <c r="A70" s="12" t="s">
        <v>61</v>
      </c>
      <c r="B70" s="13">
        <v>13926</v>
      </c>
      <c r="C70" s="18">
        <v>2</v>
      </c>
      <c r="D70" s="12" t="s">
        <v>18</v>
      </c>
      <c r="E70" s="12" t="s">
        <v>63</v>
      </c>
      <c r="F70" s="12" t="s">
        <v>139</v>
      </c>
      <c r="G70" s="15">
        <v>17319</v>
      </c>
      <c r="H70" s="15">
        <v>17319</v>
      </c>
      <c r="I70" s="13">
        <v>0</v>
      </c>
      <c r="J70" s="14">
        <v>0</v>
      </c>
      <c r="K70" s="16"/>
      <c r="L70" s="16"/>
      <c r="M70" s="13" t="s">
        <v>62</v>
      </c>
      <c r="N70" s="13" t="s">
        <v>62</v>
      </c>
      <c r="O70" s="12" t="s">
        <v>65</v>
      </c>
      <c r="P70" s="13" t="s">
        <v>62</v>
      </c>
      <c r="Q70" s="12" t="s">
        <v>65</v>
      </c>
      <c r="R70" s="13" t="s">
        <v>62</v>
      </c>
      <c r="S70" s="12" t="s">
        <v>62</v>
      </c>
      <c r="T70" s="12" t="s">
        <v>62</v>
      </c>
      <c r="U70" s="12" t="s">
        <v>62</v>
      </c>
      <c r="V70" s="12" t="s">
        <v>62</v>
      </c>
      <c r="W70" s="12" t="s">
        <v>62</v>
      </c>
      <c r="X70" s="13" t="s">
        <v>62</v>
      </c>
      <c r="Y70" s="12" t="s">
        <v>62</v>
      </c>
      <c r="Z70" s="12" t="s">
        <v>62</v>
      </c>
      <c r="AA70" s="12" t="s">
        <v>62</v>
      </c>
      <c r="AB70" s="12" t="s">
        <v>62</v>
      </c>
      <c r="AC70" s="12" t="s">
        <v>62</v>
      </c>
    </row>
    <row r="71" spans="1:29" ht="60" x14ac:dyDescent="0.25">
      <c r="A71" s="12" t="s">
        <v>61</v>
      </c>
      <c r="B71" s="13">
        <v>13929</v>
      </c>
      <c r="C71" s="18">
        <v>2</v>
      </c>
      <c r="D71" s="12" t="s">
        <v>18</v>
      </c>
      <c r="E71" s="12" t="s">
        <v>63</v>
      </c>
      <c r="F71" s="12" t="s">
        <v>140</v>
      </c>
      <c r="G71" s="15">
        <v>17624</v>
      </c>
      <c r="H71" s="15">
        <v>17624</v>
      </c>
      <c r="I71" s="13">
        <v>0</v>
      </c>
      <c r="J71" s="14">
        <v>0</v>
      </c>
      <c r="K71" s="16"/>
      <c r="L71" s="16"/>
      <c r="M71" s="13" t="s">
        <v>62</v>
      </c>
      <c r="N71" s="13" t="s">
        <v>62</v>
      </c>
      <c r="O71" s="12" t="s">
        <v>65</v>
      </c>
      <c r="P71" s="13" t="s">
        <v>62</v>
      </c>
      <c r="Q71" s="12" t="s">
        <v>65</v>
      </c>
      <c r="R71" s="13" t="s">
        <v>62</v>
      </c>
      <c r="S71" s="12" t="s">
        <v>62</v>
      </c>
      <c r="T71" s="12" t="s">
        <v>62</v>
      </c>
      <c r="U71" s="12" t="s">
        <v>62</v>
      </c>
      <c r="V71" s="12" t="s">
        <v>62</v>
      </c>
      <c r="W71" s="12" t="s">
        <v>62</v>
      </c>
      <c r="X71" s="13" t="s">
        <v>62</v>
      </c>
      <c r="Y71" s="12" t="s">
        <v>62</v>
      </c>
      <c r="Z71" s="12" t="s">
        <v>62</v>
      </c>
      <c r="AA71" s="12" t="s">
        <v>62</v>
      </c>
      <c r="AB71" s="12" t="s">
        <v>62</v>
      </c>
      <c r="AC71" s="12" t="s">
        <v>62</v>
      </c>
    </row>
    <row r="72" spans="1:29" ht="150" x14ac:dyDescent="0.25">
      <c r="A72" s="12" t="s">
        <v>61</v>
      </c>
      <c r="B72" s="13">
        <v>13930</v>
      </c>
      <c r="C72" s="18">
        <v>2</v>
      </c>
      <c r="D72" s="12" t="s">
        <v>18</v>
      </c>
      <c r="E72" s="12" t="s">
        <v>63</v>
      </c>
      <c r="F72" s="12" t="s">
        <v>141</v>
      </c>
      <c r="G72" s="15">
        <v>17333</v>
      </c>
      <c r="H72" s="15">
        <v>17333</v>
      </c>
      <c r="I72" s="13">
        <v>0</v>
      </c>
      <c r="J72" s="14">
        <v>0</v>
      </c>
      <c r="K72" s="16"/>
      <c r="L72" s="16"/>
      <c r="M72" s="13" t="s">
        <v>62</v>
      </c>
      <c r="N72" s="13" t="s">
        <v>62</v>
      </c>
      <c r="O72" s="12" t="s">
        <v>65</v>
      </c>
      <c r="P72" s="13" t="s">
        <v>62</v>
      </c>
      <c r="Q72" s="12" t="s">
        <v>65</v>
      </c>
      <c r="R72" s="13" t="s">
        <v>62</v>
      </c>
      <c r="S72" s="12" t="s">
        <v>62</v>
      </c>
      <c r="T72" s="12" t="s">
        <v>62</v>
      </c>
      <c r="U72" s="12" t="s">
        <v>62</v>
      </c>
      <c r="V72" s="12" t="s">
        <v>62</v>
      </c>
      <c r="W72" s="12" t="s">
        <v>62</v>
      </c>
      <c r="X72" s="13" t="s">
        <v>62</v>
      </c>
      <c r="Y72" s="12" t="s">
        <v>62</v>
      </c>
      <c r="Z72" s="12" t="s">
        <v>62</v>
      </c>
      <c r="AA72" s="12" t="s">
        <v>62</v>
      </c>
      <c r="AB72" s="12" t="s">
        <v>62</v>
      </c>
      <c r="AC72" s="12" t="s">
        <v>62</v>
      </c>
    </row>
    <row r="73" spans="1:29" ht="195" x14ac:dyDescent="0.25">
      <c r="A73" s="12" t="s">
        <v>61</v>
      </c>
      <c r="B73" s="13">
        <v>13935</v>
      </c>
      <c r="C73" s="18">
        <v>3</v>
      </c>
      <c r="D73" s="12" t="s">
        <v>18</v>
      </c>
      <c r="E73" s="12" t="s">
        <v>63</v>
      </c>
      <c r="F73" s="12" t="s">
        <v>142</v>
      </c>
      <c r="G73" s="15">
        <v>17258</v>
      </c>
      <c r="H73" s="15">
        <v>17258</v>
      </c>
      <c r="I73" s="13">
        <v>0</v>
      </c>
      <c r="J73" s="14">
        <v>0</v>
      </c>
      <c r="K73" s="16"/>
      <c r="L73" s="16"/>
      <c r="M73" s="13" t="s">
        <v>62</v>
      </c>
      <c r="N73" s="13" t="s">
        <v>62</v>
      </c>
      <c r="O73" s="12" t="s">
        <v>65</v>
      </c>
      <c r="P73" s="13" t="s">
        <v>62</v>
      </c>
      <c r="Q73" s="12" t="s">
        <v>65</v>
      </c>
      <c r="R73" s="13" t="s">
        <v>62</v>
      </c>
      <c r="S73" s="12" t="s">
        <v>62</v>
      </c>
      <c r="T73" s="12" t="s">
        <v>62</v>
      </c>
      <c r="U73" s="12" t="s">
        <v>62</v>
      </c>
      <c r="V73" s="12" t="s">
        <v>62</v>
      </c>
      <c r="W73" s="12" t="s">
        <v>62</v>
      </c>
      <c r="X73" s="13" t="s">
        <v>62</v>
      </c>
      <c r="Y73" s="12" t="s">
        <v>62</v>
      </c>
      <c r="Z73" s="12" t="s">
        <v>62</v>
      </c>
      <c r="AA73" s="12" t="s">
        <v>62</v>
      </c>
      <c r="AB73" s="12" t="s">
        <v>62</v>
      </c>
      <c r="AC73" s="12" t="s">
        <v>62</v>
      </c>
    </row>
    <row r="74" spans="1:29" ht="135" x14ac:dyDescent="0.25">
      <c r="A74" s="12" t="s">
        <v>61</v>
      </c>
      <c r="B74" s="13">
        <v>13938</v>
      </c>
      <c r="C74" s="18">
        <v>3</v>
      </c>
      <c r="D74" s="12" t="s">
        <v>62</v>
      </c>
      <c r="E74" s="12" t="s">
        <v>63</v>
      </c>
      <c r="F74" s="12" t="s">
        <v>143</v>
      </c>
      <c r="G74" s="15">
        <v>15893</v>
      </c>
      <c r="H74" s="15">
        <v>18280</v>
      </c>
      <c r="I74" s="13">
        <v>0</v>
      </c>
      <c r="J74" s="14">
        <v>0</v>
      </c>
      <c r="K74" s="16"/>
      <c r="L74" s="16"/>
      <c r="M74" s="13" t="s">
        <v>62</v>
      </c>
      <c r="N74" s="13" t="s">
        <v>62</v>
      </c>
      <c r="O74" s="12" t="s">
        <v>65</v>
      </c>
      <c r="P74" s="13" t="s">
        <v>62</v>
      </c>
      <c r="Q74" s="12" t="s">
        <v>65</v>
      </c>
      <c r="R74" s="13" t="s">
        <v>62</v>
      </c>
      <c r="S74" s="12" t="s">
        <v>62</v>
      </c>
      <c r="T74" s="12" t="s">
        <v>62</v>
      </c>
      <c r="U74" s="12" t="s">
        <v>62</v>
      </c>
      <c r="V74" s="12" t="s">
        <v>62</v>
      </c>
      <c r="W74" s="12" t="s">
        <v>62</v>
      </c>
      <c r="X74" s="13" t="s">
        <v>62</v>
      </c>
      <c r="Y74" s="12" t="s">
        <v>62</v>
      </c>
      <c r="Z74" s="12" t="s">
        <v>62</v>
      </c>
      <c r="AA74" s="12" t="s">
        <v>62</v>
      </c>
      <c r="AB74" s="12" t="s">
        <v>62</v>
      </c>
      <c r="AC74" s="12" t="s">
        <v>62</v>
      </c>
    </row>
    <row r="75" spans="1:29" ht="105" x14ac:dyDescent="0.25">
      <c r="A75" s="12" t="s">
        <v>61</v>
      </c>
      <c r="B75" s="13">
        <v>13939</v>
      </c>
      <c r="C75" s="18">
        <v>3</v>
      </c>
      <c r="D75" s="12" t="s">
        <v>62</v>
      </c>
      <c r="E75" s="12" t="s">
        <v>63</v>
      </c>
      <c r="F75" s="12" t="s">
        <v>144</v>
      </c>
      <c r="G75" s="15">
        <v>16619</v>
      </c>
      <c r="H75" s="15">
        <v>17380</v>
      </c>
      <c r="I75" s="13">
        <v>0</v>
      </c>
      <c r="J75" s="14">
        <v>0</v>
      </c>
      <c r="K75" s="16"/>
      <c r="L75" s="16"/>
      <c r="M75" s="13" t="s">
        <v>62</v>
      </c>
      <c r="N75" s="13" t="s">
        <v>62</v>
      </c>
      <c r="O75" s="12" t="s">
        <v>65</v>
      </c>
      <c r="P75" s="13" t="s">
        <v>62</v>
      </c>
      <c r="Q75" s="12" t="s">
        <v>65</v>
      </c>
      <c r="R75" s="13" t="s">
        <v>62</v>
      </c>
      <c r="S75" s="12" t="s">
        <v>62</v>
      </c>
      <c r="T75" s="12" t="s">
        <v>62</v>
      </c>
      <c r="U75" s="12" t="s">
        <v>62</v>
      </c>
      <c r="V75" s="12" t="s">
        <v>62</v>
      </c>
      <c r="W75" s="12" t="s">
        <v>62</v>
      </c>
      <c r="X75" s="13" t="s">
        <v>62</v>
      </c>
      <c r="Y75" s="12" t="s">
        <v>62</v>
      </c>
      <c r="Z75" s="12" t="s">
        <v>62</v>
      </c>
      <c r="AA75" s="12" t="s">
        <v>62</v>
      </c>
      <c r="AB75" s="12" t="s">
        <v>62</v>
      </c>
      <c r="AC75" s="12" t="s">
        <v>62</v>
      </c>
    </row>
    <row r="76" spans="1:29" ht="75" x14ac:dyDescent="0.25">
      <c r="A76" s="12" t="s">
        <v>61</v>
      </c>
      <c r="B76" s="13">
        <v>13941</v>
      </c>
      <c r="C76" s="18">
        <v>3</v>
      </c>
      <c r="D76" s="12" t="s">
        <v>62</v>
      </c>
      <c r="E76" s="12" t="s">
        <v>63</v>
      </c>
      <c r="F76" s="12" t="s">
        <v>145</v>
      </c>
      <c r="G76" s="15">
        <v>18013</v>
      </c>
      <c r="H76" s="15">
        <v>18013</v>
      </c>
      <c r="I76" s="13">
        <v>0</v>
      </c>
      <c r="J76" s="14">
        <v>0</v>
      </c>
      <c r="K76" s="16"/>
      <c r="L76" s="16"/>
      <c r="M76" s="13" t="s">
        <v>62</v>
      </c>
      <c r="N76" s="13" t="s">
        <v>62</v>
      </c>
      <c r="O76" s="12" t="s">
        <v>65</v>
      </c>
      <c r="P76" s="13" t="s">
        <v>62</v>
      </c>
      <c r="Q76" s="12" t="s">
        <v>65</v>
      </c>
      <c r="R76" s="13" t="s">
        <v>62</v>
      </c>
      <c r="S76" s="12" t="s">
        <v>62</v>
      </c>
      <c r="T76" s="12" t="s">
        <v>62</v>
      </c>
      <c r="U76" s="12" t="s">
        <v>62</v>
      </c>
      <c r="V76" s="12" t="s">
        <v>62</v>
      </c>
      <c r="W76" s="12" t="s">
        <v>62</v>
      </c>
      <c r="X76" s="13" t="s">
        <v>62</v>
      </c>
      <c r="Y76" s="12" t="s">
        <v>62</v>
      </c>
      <c r="Z76" s="12" t="s">
        <v>62</v>
      </c>
      <c r="AA76" s="12" t="s">
        <v>62</v>
      </c>
      <c r="AB76" s="12" t="s">
        <v>62</v>
      </c>
      <c r="AC76" s="12" t="s">
        <v>62</v>
      </c>
    </row>
    <row r="77" spans="1:29" ht="105" x14ac:dyDescent="0.25">
      <c r="A77" s="12" t="s">
        <v>61</v>
      </c>
      <c r="B77" s="13">
        <v>13942</v>
      </c>
      <c r="C77" s="18">
        <v>3</v>
      </c>
      <c r="D77" s="12" t="s">
        <v>62</v>
      </c>
      <c r="E77" s="12" t="s">
        <v>63</v>
      </c>
      <c r="F77" s="12" t="s">
        <v>146</v>
      </c>
      <c r="G77" s="15">
        <v>16862</v>
      </c>
      <c r="H77" s="15">
        <v>16862</v>
      </c>
      <c r="I77" s="13">
        <v>0</v>
      </c>
      <c r="J77" s="14">
        <v>0</v>
      </c>
      <c r="K77" s="16"/>
      <c r="L77" s="16"/>
      <c r="M77" s="13" t="s">
        <v>62</v>
      </c>
      <c r="N77" s="13" t="s">
        <v>62</v>
      </c>
      <c r="O77" s="12" t="s">
        <v>65</v>
      </c>
      <c r="P77" s="13" t="s">
        <v>62</v>
      </c>
      <c r="Q77" s="12" t="s">
        <v>65</v>
      </c>
      <c r="R77" s="13" t="s">
        <v>62</v>
      </c>
      <c r="S77" s="12" t="s">
        <v>62</v>
      </c>
      <c r="T77" s="12" t="s">
        <v>62</v>
      </c>
      <c r="U77" s="12" t="s">
        <v>62</v>
      </c>
      <c r="V77" s="12" t="s">
        <v>62</v>
      </c>
      <c r="W77" s="12" t="s">
        <v>62</v>
      </c>
      <c r="X77" s="13" t="s">
        <v>62</v>
      </c>
      <c r="Y77" s="12" t="s">
        <v>62</v>
      </c>
      <c r="Z77" s="12" t="s">
        <v>62</v>
      </c>
      <c r="AA77" s="12" t="s">
        <v>62</v>
      </c>
      <c r="AB77" s="12" t="s">
        <v>62</v>
      </c>
      <c r="AC77" s="12" t="s">
        <v>62</v>
      </c>
    </row>
    <row r="78" spans="1:29" ht="180" x14ac:dyDescent="0.25">
      <c r="A78" s="12" t="s">
        <v>61</v>
      </c>
      <c r="B78" s="13">
        <v>13943</v>
      </c>
      <c r="C78" s="18">
        <v>3</v>
      </c>
      <c r="D78" s="12" t="s">
        <v>62</v>
      </c>
      <c r="E78" s="12" t="s">
        <v>63</v>
      </c>
      <c r="F78" s="12" t="s">
        <v>147</v>
      </c>
      <c r="G78" s="15">
        <v>17076</v>
      </c>
      <c r="H78" s="15">
        <v>17107</v>
      </c>
      <c r="I78" s="13">
        <v>0</v>
      </c>
      <c r="J78" s="14">
        <v>0</v>
      </c>
      <c r="K78" s="16"/>
      <c r="L78" s="16"/>
      <c r="M78" s="13" t="s">
        <v>62</v>
      </c>
      <c r="N78" s="13" t="s">
        <v>62</v>
      </c>
      <c r="O78" s="12" t="s">
        <v>65</v>
      </c>
      <c r="P78" s="13" t="s">
        <v>62</v>
      </c>
      <c r="Q78" s="12" t="s">
        <v>65</v>
      </c>
      <c r="R78" s="13" t="s">
        <v>62</v>
      </c>
      <c r="S78" s="12" t="s">
        <v>62</v>
      </c>
      <c r="T78" s="12" t="s">
        <v>62</v>
      </c>
      <c r="U78" s="12" t="s">
        <v>62</v>
      </c>
      <c r="V78" s="12" t="s">
        <v>62</v>
      </c>
      <c r="W78" s="12" t="s">
        <v>62</v>
      </c>
      <c r="X78" s="13" t="s">
        <v>62</v>
      </c>
      <c r="Y78" s="12" t="s">
        <v>62</v>
      </c>
      <c r="Z78" s="12" t="s">
        <v>62</v>
      </c>
      <c r="AA78" s="12" t="s">
        <v>62</v>
      </c>
      <c r="AB78" s="12" t="s">
        <v>62</v>
      </c>
      <c r="AC78" s="12" t="s">
        <v>62</v>
      </c>
    </row>
    <row r="79" spans="1:29" ht="60" x14ac:dyDescent="0.25">
      <c r="A79" s="12" t="s">
        <v>61</v>
      </c>
      <c r="B79" s="13">
        <v>13949</v>
      </c>
      <c r="C79" s="18">
        <v>3</v>
      </c>
      <c r="D79" s="12" t="s">
        <v>62</v>
      </c>
      <c r="E79" s="12" t="s">
        <v>63</v>
      </c>
      <c r="F79" s="12" t="s">
        <v>148</v>
      </c>
      <c r="G79" s="15">
        <v>17502</v>
      </c>
      <c r="H79" s="15">
        <v>17502</v>
      </c>
      <c r="I79" s="13">
        <v>0</v>
      </c>
      <c r="J79" s="14">
        <v>0</v>
      </c>
      <c r="K79" s="16"/>
      <c r="L79" s="16"/>
      <c r="M79" s="13" t="s">
        <v>62</v>
      </c>
      <c r="N79" s="13" t="s">
        <v>62</v>
      </c>
      <c r="O79" s="12" t="s">
        <v>65</v>
      </c>
      <c r="P79" s="13" t="s">
        <v>62</v>
      </c>
      <c r="Q79" s="12" t="s">
        <v>65</v>
      </c>
      <c r="R79" s="13" t="s">
        <v>62</v>
      </c>
      <c r="S79" s="12" t="s">
        <v>62</v>
      </c>
      <c r="T79" s="12" t="s">
        <v>62</v>
      </c>
      <c r="U79" s="12" t="s">
        <v>62</v>
      </c>
      <c r="V79" s="12" t="s">
        <v>62</v>
      </c>
      <c r="W79" s="12" t="s">
        <v>62</v>
      </c>
      <c r="X79" s="13" t="s">
        <v>62</v>
      </c>
      <c r="Y79" s="12" t="s">
        <v>62</v>
      </c>
      <c r="Z79" s="12" t="s">
        <v>62</v>
      </c>
      <c r="AA79" s="12" t="s">
        <v>62</v>
      </c>
      <c r="AB79" s="12" t="s">
        <v>62</v>
      </c>
      <c r="AC79" s="12" t="s">
        <v>62</v>
      </c>
    </row>
    <row r="80" spans="1:29" ht="60" x14ac:dyDescent="0.25">
      <c r="A80" s="12" t="s">
        <v>61</v>
      </c>
      <c r="B80" s="13">
        <v>13952</v>
      </c>
      <c r="C80" s="18">
        <v>3</v>
      </c>
      <c r="D80" s="12" t="s">
        <v>62</v>
      </c>
      <c r="E80" s="12" t="s">
        <v>63</v>
      </c>
      <c r="F80" s="12" t="s">
        <v>149</v>
      </c>
      <c r="G80" s="15">
        <v>17046</v>
      </c>
      <c r="H80" s="15">
        <v>17046</v>
      </c>
      <c r="I80" s="13">
        <v>0</v>
      </c>
      <c r="J80" s="14">
        <v>0</v>
      </c>
      <c r="K80" s="16"/>
      <c r="L80" s="16"/>
      <c r="M80" s="13" t="s">
        <v>62</v>
      </c>
      <c r="N80" s="13" t="s">
        <v>62</v>
      </c>
      <c r="O80" s="12" t="s">
        <v>65</v>
      </c>
      <c r="P80" s="13" t="s">
        <v>62</v>
      </c>
      <c r="Q80" s="12" t="s">
        <v>65</v>
      </c>
      <c r="R80" s="13" t="s">
        <v>62</v>
      </c>
      <c r="S80" s="12" t="s">
        <v>62</v>
      </c>
      <c r="T80" s="12" t="s">
        <v>62</v>
      </c>
      <c r="U80" s="12" t="s">
        <v>62</v>
      </c>
      <c r="V80" s="12" t="s">
        <v>62</v>
      </c>
      <c r="W80" s="12" t="s">
        <v>62</v>
      </c>
      <c r="X80" s="13" t="s">
        <v>62</v>
      </c>
      <c r="Y80" s="12" t="s">
        <v>62</v>
      </c>
      <c r="Z80" s="12" t="s">
        <v>62</v>
      </c>
      <c r="AA80" s="12" t="s">
        <v>62</v>
      </c>
      <c r="AB80" s="12" t="s">
        <v>62</v>
      </c>
      <c r="AC80" s="12" t="s">
        <v>62</v>
      </c>
    </row>
    <row r="81" spans="1:29" ht="135" x14ac:dyDescent="0.25">
      <c r="A81" s="12" t="s">
        <v>61</v>
      </c>
      <c r="B81" s="13">
        <v>13953</v>
      </c>
      <c r="C81" s="18">
        <v>3</v>
      </c>
      <c r="D81" s="12" t="s">
        <v>62</v>
      </c>
      <c r="E81" s="12" t="s">
        <v>63</v>
      </c>
      <c r="F81" s="12" t="s">
        <v>150</v>
      </c>
      <c r="G81" s="15">
        <v>17168</v>
      </c>
      <c r="H81" s="15">
        <v>17168</v>
      </c>
      <c r="I81" s="13">
        <v>0</v>
      </c>
      <c r="J81" s="14">
        <v>0</v>
      </c>
      <c r="K81" s="16"/>
      <c r="L81" s="16"/>
      <c r="M81" s="13" t="s">
        <v>62</v>
      </c>
      <c r="N81" s="13" t="s">
        <v>62</v>
      </c>
      <c r="O81" s="12" t="s">
        <v>65</v>
      </c>
      <c r="P81" s="13" t="s">
        <v>62</v>
      </c>
      <c r="Q81" s="12" t="s">
        <v>65</v>
      </c>
      <c r="R81" s="13" t="s">
        <v>62</v>
      </c>
      <c r="S81" s="12" t="s">
        <v>62</v>
      </c>
      <c r="T81" s="12" t="s">
        <v>62</v>
      </c>
      <c r="U81" s="12" t="s">
        <v>62</v>
      </c>
      <c r="V81" s="12" t="s">
        <v>62</v>
      </c>
      <c r="W81" s="12" t="s">
        <v>62</v>
      </c>
      <c r="X81" s="13" t="s">
        <v>62</v>
      </c>
      <c r="Y81" s="12" t="s">
        <v>62</v>
      </c>
      <c r="Z81" s="12" t="s">
        <v>62</v>
      </c>
      <c r="AA81" s="12" t="s">
        <v>62</v>
      </c>
      <c r="AB81" s="12" t="s">
        <v>62</v>
      </c>
      <c r="AC81" s="12" t="s">
        <v>62</v>
      </c>
    </row>
    <row r="82" spans="1:29" ht="60" x14ac:dyDescent="0.25">
      <c r="A82" s="12" t="s">
        <v>61</v>
      </c>
      <c r="B82" s="13">
        <v>13961</v>
      </c>
      <c r="C82" s="18">
        <v>3</v>
      </c>
      <c r="D82" s="12" t="s">
        <v>62</v>
      </c>
      <c r="E82" s="12" t="s">
        <v>63</v>
      </c>
      <c r="F82" s="12" t="s">
        <v>151</v>
      </c>
      <c r="G82" s="15">
        <v>17015</v>
      </c>
      <c r="H82" s="15">
        <v>17015</v>
      </c>
      <c r="I82" s="13">
        <v>0</v>
      </c>
      <c r="J82" s="14">
        <v>0</v>
      </c>
      <c r="K82" s="16"/>
      <c r="L82" s="16"/>
      <c r="M82" s="13" t="s">
        <v>62</v>
      </c>
      <c r="N82" s="13" t="s">
        <v>62</v>
      </c>
      <c r="O82" s="12" t="s">
        <v>65</v>
      </c>
      <c r="P82" s="13" t="s">
        <v>62</v>
      </c>
      <c r="Q82" s="12" t="s">
        <v>65</v>
      </c>
      <c r="R82" s="13" t="s">
        <v>62</v>
      </c>
      <c r="S82" s="12" t="s">
        <v>62</v>
      </c>
      <c r="T82" s="12" t="s">
        <v>62</v>
      </c>
      <c r="U82" s="12" t="s">
        <v>62</v>
      </c>
      <c r="V82" s="12" t="s">
        <v>62</v>
      </c>
      <c r="W82" s="12" t="s">
        <v>62</v>
      </c>
      <c r="X82" s="13" t="s">
        <v>62</v>
      </c>
      <c r="Y82" s="12" t="s">
        <v>62</v>
      </c>
      <c r="Z82" s="12" t="s">
        <v>62</v>
      </c>
      <c r="AA82" s="12" t="s">
        <v>62</v>
      </c>
      <c r="AB82" s="12" t="s">
        <v>62</v>
      </c>
      <c r="AC82" s="12" t="s">
        <v>62</v>
      </c>
    </row>
    <row r="83" spans="1:29" ht="60" x14ac:dyDescent="0.25">
      <c r="A83" s="12" t="s">
        <v>61</v>
      </c>
      <c r="B83" s="13">
        <v>13962</v>
      </c>
      <c r="C83" s="18">
        <v>3</v>
      </c>
      <c r="D83" s="12" t="s">
        <v>62</v>
      </c>
      <c r="E83" s="12" t="s">
        <v>63</v>
      </c>
      <c r="F83" s="12" t="s">
        <v>152</v>
      </c>
      <c r="G83" s="15">
        <v>17349</v>
      </c>
      <c r="H83" s="15">
        <v>17349</v>
      </c>
      <c r="I83" s="13">
        <v>0</v>
      </c>
      <c r="J83" s="14">
        <v>0</v>
      </c>
      <c r="K83" s="16"/>
      <c r="L83" s="16"/>
      <c r="M83" s="13" t="s">
        <v>62</v>
      </c>
      <c r="N83" s="13" t="s">
        <v>62</v>
      </c>
      <c r="O83" s="12" t="s">
        <v>65</v>
      </c>
      <c r="P83" s="13" t="s">
        <v>62</v>
      </c>
      <c r="Q83" s="12" t="s">
        <v>65</v>
      </c>
      <c r="R83" s="13" t="s">
        <v>62</v>
      </c>
      <c r="S83" s="12" t="s">
        <v>62</v>
      </c>
      <c r="T83" s="12" t="s">
        <v>62</v>
      </c>
      <c r="U83" s="12" t="s">
        <v>62</v>
      </c>
      <c r="V83" s="12" t="s">
        <v>62</v>
      </c>
      <c r="W83" s="12" t="s">
        <v>62</v>
      </c>
      <c r="X83" s="13" t="s">
        <v>62</v>
      </c>
      <c r="Y83" s="12" t="s">
        <v>62</v>
      </c>
      <c r="Z83" s="12" t="s">
        <v>62</v>
      </c>
      <c r="AA83" s="12" t="s">
        <v>62</v>
      </c>
      <c r="AB83" s="12" t="s">
        <v>62</v>
      </c>
      <c r="AC83" s="12" t="s">
        <v>62</v>
      </c>
    </row>
    <row r="84" spans="1:29" ht="90" x14ac:dyDescent="0.25">
      <c r="A84" s="12" t="s">
        <v>61</v>
      </c>
      <c r="B84" s="13">
        <v>14207</v>
      </c>
      <c r="C84" s="18">
        <v>3</v>
      </c>
      <c r="D84" s="12" t="s">
        <v>62</v>
      </c>
      <c r="E84" s="12" t="s">
        <v>63</v>
      </c>
      <c r="F84" s="12" t="s">
        <v>153</v>
      </c>
      <c r="G84" s="15">
        <v>20486</v>
      </c>
      <c r="H84" s="15">
        <v>20486</v>
      </c>
      <c r="I84" s="13">
        <v>0</v>
      </c>
      <c r="J84" s="14">
        <v>0</v>
      </c>
      <c r="K84" s="16"/>
      <c r="L84" s="16"/>
      <c r="M84" s="13" t="s">
        <v>62</v>
      </c>
      <c r="N84" s="13" t="s">
        <v>62</v>
      </c>
      <c r="O84" s="12" t="s">
        <v>65</v>
      </c>
      <c r="P84" s="13" t="s">
        <v>62</v>
      </c>
      <c r="Q84" s="12" t="s">
        <v>65</v>
      </c>
      <c r="R84" s="13" t="s">
        <v>62</v>
      </c>
      <c r="S84" s="12" t="s">
        <v>62</v>
      </c>
      <c r="T84" s="12" t="s">
        <v>62</v>
      </c>
      <c r="U84" s="12" t="s">
        <v>62</v>
      </c>
      <c r="V84" s="12" t="s">
        <v>62</v>
      </c>
      <c r="W84" s="12" t="s">
        <v>62</v>
      </c>
      <c r="X84" s="13" t="s">
        <v>62</v>
      </c>
      <c r="Y84" s="12" t="s">
        <v>62</v>
      </c>
      <c r="Z84" s="12" t="s">
        <v>62</v>
      </c>
      <c r="AA84" s="12" t="s">
        <v>62</v>
      </c>
      <c r="AB84" s="12" t="s">
        <v>62</v>
      </c>
      <c r="AC84" s="12" t="s">
        <v>62</v>
      </c>
    </row>
    <row r="85" spans="1:29" ht="210" x14ac:dyDescent="0.25">
      <c r="A85" s="12" t="s">
        <v>61</v>
      </c>
      <c r="B85" s="13">
        <v>14229</v>
      </c>
      <c r="C85" s="18">
        <v>3</v>
      </c>
      <c r="D85" s="12" t="s">
        <v>62</v>
      </c>
      <c r="E85" s="12" t="s">
        <v>63</v>
      </c>
      <c r="F85" s="12" t="s">
        <v>154</v>
      </c>
      <c r="G85" s="15">
        <v>20424</v>
      </c>
      <c r="H85" s="15">
        <v>20424</v>
      </c>
      <c r="I85" s="13">
        <v>0</v>
      </c>
      <c r="J85" s="14">
        <v>0</v>
      </c>
      <c r="K85" s="16"/>
      <c r="L85" s="16"/>
      <c r="M85" s="13" t="s">
        <v>62</v>
      </c>
      <c r="N85" s="13" t="s">
        <v>62</v>
      </c>
      <c r="O85" s="12" t="s">
        <v>65</v>
      </c>
      <c r="P85" s="13" t="s">
        <v>62</v>
      </c>
      <c r="Q85" s="12" t="s">
        <v>65</v>
      </c>
      <c r="R85" s="13" t="s">
        <v>62</v>
      </c>
      <c r="S85" s="12" t="s">
        <v>62</v>
      </c>
      <c r="T85" s="12" t="s">
        <v>62</v>
      </c>
      <c r="U85" s="12" t="s">
        <v>62</v>
      </c>
      <c r="V85" s="12" t="s">
        <v>62</v>
      </c>
      <c r="W85" s="12" t="s">
        <v>62</v>
      </c>
      <c r="X85" s="13" t="s">
        <v>62</v>
      </c>
      <c r="Y85" s="12" t="s">
        <v>62</v>
      </c>
      <c r="Z85" s="12" t="s">
        <v>62</v>
      </c>
      <c r="AA85" s="12" t="s">
        <v>62</v>
      </c>
      <c r="AB85" s="12" t="s">
        <v>62</v>
      </c>
      <c r="AC85" s="12" t="s">
        <v>62</v>
      </c>
    </row>
    <row r="86" spans="1:29" ht="165" x14ac:dyDescent="0.25">
      <c r="A86" s="12" t="s">
        <v>61</v>
      </c>
      <c r="B86" s="13">
        <v>14251</v>
      </c>
      <c r="C86" s="18">
        <v>3</v>
      </c>
      <c r="D86" s="12" t="s">
        <v>62</v>
      </c>
      <c r="E86" s="12" t="s">
        <v>63</v>
      </c>
      <c r="F86" s="12" t="s">
        <v>155</v>
      </c>
      <c r="G86" s="15">
        <v>18629</v>
      </c>
      <c r="H86" s="15">
        <v>19359</v>
      </c>
      <c r="I86" s="13">
        <v>0</v>
      </c>
      <c r="J86" s="14">
        <v>0</v>
      </c>
      <c r="K86" s="16"/>
      <c r="L86" s="16"/>
      <c r="M86" s="13" t="s">
        <v>62</v>
      </c>
      <c r="N86" s="13" t="s">
        <v>62</v>
      </c>
      <c r="O86" s="12" t="s">
        <v>65</v>
      </c>
      <c r="P86" s="13" t="s">
        <v>62</v>
      </c>
      <c r="Q86" s="12" t="s">
        <v>65</v>
      </c>
      <c r="R86" s="13" t="s">
        <v>62</v>
      </c>
      <c r="S86" s="12" t="s">
        <v>62</v>
      </c>
      <c r="T86" s="12" t="s">
        <v>62</v>
      </c>
      <c r="U86" s="12" t="s">
        <v>62</v>
      </c>
      <c r="V86" s="12" t="s">
        <v>62</v>
      </c>
      <c r="W86" s="12" t="s">
        <v>62</v>
      </c>
      <c r="X86" s="13" t="s">
        <v>62</v>
      </c>
      <c r="Y86" s="12" t="s">
        <v>62</v>
      </c>
      <c r="Z86" s="12" t="s">
        <v>62</v>
      </c>
      <c r="AA86" s="12" t="s">
        <v>62</v>
      </c>
      <c r="AB86" s="12" t="s">
        <v>62</v>
      </c>
      <c r="AC86" s="12" t="s">
        <v>62</v>
      </c>
    </row>
    <row r="87" spans="1:29" ht="120" x14ac:dyDescent="0.25">
      <c r="A87" s="12" t="s">
        <v>61</v>
      </c>
      <c r="B87" s="13">
        <v>14282</v>
      </c>
      <c r="C87" s="18">
        <v>3</v>
      </c>
      <c r="D87" s="12" t="s">
        <v>62</v>
      </c>
      <c r="E87" s="12" t="s">
        <v>63</v>
      </c>
      <c r="F87" s="12" t="s">
        <v>156</v>
      </c>
      <c r="G87" s="15">
        <v>19358</v>
      </c>
      <c r="H87" s="15">
        <v>19358</v>
      </c>
      <c r="I87" s="13">
        <v>0</v>
      </c>
      <c r="J87" s="14">
        <v>0</v>
      </c>
      <c r="K87" s="16"/>
      <c r="L87" s="16"/>
      <c r="M87" s="13" t="s">
        <v>62</v>
      </c>
      <c r="N87" s="13" t="s">
        <v>62</v>
      </c>
      <c r="O87" s="12" t="s">
        <v>65</v>
      </c>
      <c r="P87" s="13" t="s">
        <v>62</v>
      </c>
      <c r="Q87" s="12" t="s">
        <v>65</v>
      </c>
      <c r="R87" s="13" t="s">
        <v>62</v>
      </c>
      <c r="S87" s="12" t="s">
        <v>62</v>
      </c>
      <c r="T87" s="12" t="s">
        <v>62</v>
      </c>
      <c r="U87" s="12" t="s">
        <v>62</v>
      </c>
      <c r="V87" s="12" t="s">
        <v>62</v>
      </c>
      <c r="W87" s="12" t="s">
        <v>62</v>
      </c>
      <c r="X87" s="13" t="s">
        <v>62</v>
      </c>
      <c r="Y87" s="12" t="s">
        <v>62</v>
      </c>
      <c r="Z87" s="12" t="s">
        <v>62</v>
      </c>
      <c r="AA87" s="12" t="s">
        <v>62</v>
      </c>
      <c r="AB87" s="12" t="s">
        <v>62</v>
      </c>
      <c r="AC87" s="12" t="s">
        <v>62</v>
      </c>
    </row>
    <row r="88" spans="1:29" ht="120" x14ac:dyDescent="0.25">
      <c r="A88" s="12" t="s">
        <v>61</v>
      </c>
      <c r="B88" s="13">
        <v>14652</v>
      </c>
      <c r="C88" s="18">
        <v>3</v>
      </c>
      <c r="D88" s="12" t="s">
        <v>62</v>
      </c>
      <c r="E88" s="12" t="s">
        <v>63</v>
      </c>
      <c r="F88" s="12" t="s">
        <v>157</v>
      </c>
      <c r="G88" s="15">
        <v>21891</v>
      </c>
      <c r="H88" s="15">
        <v>21891</v>
      </c>
      <c r="I88" s="13">
        <v>0</v>
      </c>
      <c r="J88" s="14">
        <v>0</v>
      </c>
      <c r="K88" s="16"/>
      <c r="L88" s="16"/>
      <c r="M88" s="13" t="s">
        <v>62</v>
      </c>
      <c r="N88" s="13" t="s">
        <v>62</v>
      </c>
      <c r="O88" s="12" t="s">
        <v>65</v>
      </c>
      <c r="P88" s="13" t="s">
        <v>62</v>
      </c>
      <c r="Q88" s="12" t="s">
        <v>65</v>
      </c>
      <c r="R88" s="13" t="s">
        <v>62</v>
      </c>
      <c r="S88" s="12" t="s">
        <v>62</v>
      </c>
      <c r="T88" s="12" t="s">
        <v>62</v>
      </c>
      <c r="U88" s="12" t="s">
        <v>62</v>
      </c>
      <c r="V88" s="12" t="s">
        <v>62</v>
      </c>
      <c r="W88" s="12" t="s">
        <v>62</v>
      </c>
      <c r="X88" s="13" t="s">
        <v>62</v>
      </c>
      <c r="Y88" s="12" t="s">
        <v>62</v>
      </c>
      <c r="Z88" s="12" t="s">
        <v>62</v>
      </c>
      <c r="AA88" s="12" t="s">
        <v>62</v>
      </c>
      <c r="AB88" s="12" t="s">
        <v>62</v>
      </c>
      <c r="AC88" s="12" t="s">
        <v>62</v>
      </c>
    </row>
    <row r="89" spans="1:29" ht="60" x14ac:dyDescent="0.25">
      <c r="A89" s="12" t="s">
        <v>61</v>
      </c>
      <c r="B89" s="13">
        <v>14653</v>
      </c>
      <c r="C89" s="18">
        <v>3</v>
      </c>
      <c r="D89" s="12" t="s">
        <v>62</v>
      </c>
      <c r="E89" s="12" t="s">
        <v>63</v>
      </c>
      <c r="F89" s="12" t="s">
        <v>158</v>
      </c>
      <c r="G89" s="15">
        <v>21299</v>
      </c>
      <c r="H89" s="15">
        <v>21299</v>
      </c>
      <c r="I89" s="13">
        <v>0</v>
      </c>
      <c r="J89" s="14">
        <v>0</v>
      </c>
      <c r="K89" s="16"/>
      <c r="L89" s="16"/>
      <c r="M89" s="13" t="s">
        <v>62</v>
      </c>
      <c r="N89" s="13" t="s">
        <v>62</v>
      </c>
      <c r="O89" s="12" t="s">
        <v>65</v>
      </c>
      <c r="P89" s="13" t="s">
        <v>62</v>
      </c>
      <c r="Q89" s="12" t="s">
        <v>65</v>
      </c>
      <c r="R89" s="13" t="s">
        <v>62</v>
      </c>
      <c r="S89" s="12" t="s">
        <v>62</v>
      </c>
      <c r="T89" s="12" t="s">
        <v>62</v>
      </c>
      <c r="U89" s="12" t="s">
        <v>62</v>
      </c>
      <c r="V89" s="12" t="s">
        <v>62</v>
      </c>
      <c r="W89" s="12" t="s">
        <v>62</v>
      </c>
      <c r="X89" s="13" t="s">
        <v>62</v>
      </c>
      <c r="Y89" s="12" t="s">
        <v>62</v>
      </c>
      <c r="Z89" s="12" t="s">
        <v>62</v>
      </c>
      <c r="AA89" s="12" t="s">
        <v>62</v>
      </c>
      <c r="AB89" s="12" t="s">
        <v>62</v>
      </c>
      <c r="AC89" s="12" t="s">
        <v>62</v>
      </c>
    </row>
    <row r="90" spans="1:29" ht="135" x14ac:dyDescent="0.25">
      <c r="A90" s="12" t="s">
        <v>61</v>
      </c>
      <c r="B90" s="13">
        <v>14845</v>
      </c>
      <c r="C90" s="18">
        <v>3</v>
      </c>
      <c r="D90" s="12" t="s">
        <v>62</v>
      </c>
      <c r="E90" s="12" t="s">
        <v>63</v>
      </c>
      <c r="F90" s="12" t="s">
        <v>159</v>
      </c>
      <c r="G90" s="15">
        <v>21125</v>
      </c>
      <c r="H90" s="15">
        <v>21125</v>
      </c>
      <c r="I90" s="13">
        <v>0</v>
      </c>
      <c r="J90" s="14">
        <v>0</v>
      </c>
      <c r="K90" s="16"/>
      <c r="L90" s="16"/>
      <c r="M90" s="13" t="s">
        <v>62</v>
      </c>
      <c r="N90" s="13" t="s">
        <v>62</v>
      </c>
      <c r="O90" s="12" t="s">
        <v>65</v>
      </c>
      <c r="P90" s="13" t="s">
        <v>62</v>
      </c>
      <c r="Q90" s="12" t="s">
        <v>65</v>
      </c>
      <c r="R90" s="13" t="s">
        <v>62</v>
      </c>
      <c r="S90" s="12" t="s">
        <v>62</v>
      </c>
      <c r="T90" s="12" t="s">
        <v>62</v>
      </c>
      <c r="U90" s="12" t="s">
        <v>62</v>
      </c>
      <c r="V90" s="12" t="s">
        <v>62</v>
      </c>
      <c r="W90" s="12" t="s">
        <v>62</v>
      </c>
      <c r="X90" s="13" t="s">
        <v>62</v>
      </c>
      <c r="Y90" s="12" t="s">
        <v>62</v>
      </c>
      <c r="Z90" s="12" t="s">
        <v>62</v>
      </c>
      <c r="AA90" s="12" t="s">
        <v>62</v>
      </c>
      <c r="AB90" s="12" t="s">
        <v>62</v>
      </c>
      <c r="AC90" s="12" t="s">
        <v>62</v>
      </c>
    </row>
    <row r="91" spans="1:29" ht="105" x14ac:dyDescent="0.25">
      <c r="A91" s="12" t="s">
        <v>61</v>
      </c>
      <c r="B91" s="13">
        <v>14912</v>
      </c>
      <c r="C91" s="18">
        <v>3</v>
      </c>
      <c r="D91" s="12" t="s">
        <v>62</v>
      </c>
      <c r="E91" s="12" t="s">
        <v>63</v>
      </c>
      <c r="F91" s="12" t="s">
        <v>160</v>
      </c>
      <c r="G91" s="15">
        <v>18248</v>
      </c>
      <c r="H91" s="15">
        <v>18248</v>
      </c>
      <c r="I91" s="13">
        <v>0</v>
      </c>
      <c r="J91" s="14">
        <v>0</v>
      </c>
      <c r="K91" s="16"/>
      <c r="L91" s="16"/>
      <c r="M91" s="13" t="s">
        <v>62</v>
      </c>
      <c r="N91" s="13" t="s">
        <v>62</v>
      </c>
      <c r="O91" s="12" t="s">
        <v>65</v>
      </c>
      <c r="P91" s="13" t="s">
        <v>62</v>
      </c>
      <c r="Q91" s="12" t="s">
        <v>65</v>
      </c>
      <c r="R91" s="13" t="s">
        <v>62</v>
      </c>
      <c r="S91" s="12" t="s">
        <v>62</v>
      </c>
      <c r="T91" s="12" t="s">
        <v>62</v>
      </c>
      <c r="U91" s="12" t="s">
        <v>62</v>
      </c>
      <c r="V91" s="12" t="s">
        <v>62</v>
      </c>
      <c r="W91" s="12" t="s">
        <v>62</v>
      </c>
      <c r="X91" s="13" t="s">
        <v>62</v>
      </c>
      <c r="Y91" s="12" t="s">
        <v>62</v>
      </c>
      <c r="Z91" s="12" t="s">
        <v>62</v>
      </c>
      <c r="AA91" s="12" t="s">
        <v>62</v>
      </c>
      <c r="AB91" s="12" t="s">
        <v>62</v>
      </c>
      <c r="AC91" s="12" t="s">
        <v>62</v>
      </c>
    </row>
    <row r="92" spans="1:29" ht="180" x14ac:dyDescent="0.25">
      <c r="A92" s="12" t="s">
        <v>61</v>
      </c>
      <c r="B92" s="13">
        <v>14913</v>
      </c>
      <c r="C92" s="18">
        <v>3</v>
      </c>
      <c r="D92" s="12" t="s">
        <v>62</v>
      </c>
      <c r="E92" s="12" t="s">
        <v>63</v>
      </c>
      <c r="F92" s="12" t="s">
        <v>161</v>
      </c>
      <c r="G92" s="15">
        <v>18246</v>
      </c>
      <c r="H92" s="15">
        <v>18246</v>
      </c>
      <c r="I92" s="13">
        <v>0</v>
      </c>
      <c r="J92" s="14">
        <v>0</v>
      </c>
      <c r="K92" s="16"/>
      <c r="L92" s="16"/>
      <c r="M92" s="13" t="s">
        <v>62</v>
      </c>
      <c r="N92" s="13" t="s">
        <v>62</v>
      </c>
      <c r="O92" s="12" t="s">
        <v>65</v>
      </c>
      <c r="P92" s="13" t="s">
        <v>62</v>
      </c>
      <c r="Q92" s="12" t="s">
        <v>65</v>
      </c>
      <c r="R92" s="13" t="s">
        <v>62</v>
      </c>
      <c r="S92" s="12" t="s">
        <v>62</v>
      </c>
      <c r="T92" s="12" t="s">
        <v>62</v>
      </c>
      <c r="U92" s="12" t="s">
        <v>62</v>
      </c>
      <c r="V92" s="12" t="s">
        <v>62</v>
      </c>
      <c r="W92" s="12" t="s">
        <v>62</v>
      </c>
      <c r="X92" s="13" t="s">
        <v>62</v>
      </c>
      <c r="Y92" s="12" t="s">
        <v>62</v>
      </c>
      <c r="Z92" s="12" t="s">
        <v>62</v>
      </c>
      <c r="AA92" s="12" t="s">
        <v>62</v>
      </c>
      <c r="AB92" s="12" t="s">
        <v>62</v>
      </c>
      <c r="AC92" s="12" t="s">
        <v>62</v>
      </c>
    </row>
    <row r="93" spans="1:29" ht="105" x14ac:dyDescent="0.25">
      <c r="A93" s="12" t="s">
        <v>61</v>
      </c>
      <c r="B93" s="13">
        <v>14927</v>
      </c>
      <c r="C93" s="18">
        <v>3</v>
      </c>
      <c r="D93" s="12" t="s">
        <v>62</v>
      </c>
      <c r="E93" s="12" t="s">
        <v>63</v>
      </c>
      <c r="F93" s="12" t="s">
        <v>162</v>
      </c>
      <c r="G93" s="15">
        <v>18282</v>
      </c>
      <c r="H93" s="15">
        <v>18282</v>
      </c>
      <c r="I93" s="13">
        <v>0</v>
      </c>
      <c r="J93" s="14">
        <v>0</v>
      </c>
      <c r="K93" s="16"/>
      <c r="L93" s="16"/>
      <c r="M93" s="13" t="s">
        <v>62</v>
      </c>
      <c r="N93" s="13" t="s">
        <v>62</v>
      </c>
      <c r="O93" s="12" t="s">
        <v>65</v>
      </c>
      <c r="P93" s="13" t="s">
        <v>62</v>
      </c>
      <c r="Q93" s="12" t="s">
        <v>65</v>
      </c>
      <c r="R93" s="13" t="s">
        <v>62</v>
      </c>
      <c r="S93" s="12" t="s">
        <v>62</v>
      </c>
      <c r="T93" s="12" t="s">
        <v>62</v>
      </c>
      <c r="U93" s="12" t="s">
        <v>62</v>
      </c>
      <c r="V93" s="12" t="s">
        <v>62</v>
      </c>
      <c r="W93" s="12" t="s">
        <v>62</v>
      </c>
      <c r="X93" s="13" t="s">
        <v>62</v>
      </c>
      <c r="Y93" s="12" t="s">
        <v>62</v>
      </c>
      <c r="Z93" s="12" t="s">
        <v>62</v>
      </c>
      <c r="AA93" s="12" t="s">
        <v>62</v>
      </c>
      <c r="AB93" s="12" t="s">
        <v>62</v>
      </c>
      <c r="AC93" s="12" t="s">
        <v>62</v>
      </c>
    </row>
    <row r="94" spans="1:29" ht="135" x14ac:dyDescent="0.25">
      <c r="A94" s="12" t="s">
        <v>61</v>
      </c>
      <c r="B94" s="13">
        <v>15086</v>
      </c>
      <c r="C94" s="18">
        <v>3</v>
      </c>
      <c r="D94" s="12" t="s">
        <v>62</v>
      </c>
      <c r="E94" s="12" t="s">
        <v>63</v>
      </c>
      <c r="F94" s="12" t="s">
        <v>163</v>
      </c>
      <c r="G94" s="15">
        <v>19044</v>
      </c>
      <c r="H94" s="15">
        <v>19044</v>
      </c>
      <c r="I94" s="13">
        <v>0</v>
      </c>
      <c r="J94" s="14">
        <v>0</v>
      </c>
      <c r="K94" s="16"/>
      <c r="L94" s="16"/>
      <c r="M94" s="13" t="s">
        <v>62</v>
      </c>
      <c r="N94" s="13" t="s">
        <v>62</v>
      </c>
      <c r="O94" s="12" t="s">
        <v>65</v>
      </c>
      <c r="P94" s="13" t="s">
        <v>62</v>
      </c>
      <c r="Q94" s="12" t="s">
        <v>65</v>
      </c>
      <c r="R94" s="13" t="s">
        <v>62</v>
      </c>
      <c r="S94" s="12" t="s">
        <v>62</v>
      </c>
      <c r="T94" s="12" t="s">
        <v>62</v>
      </c>
      <c r="U94" s="12" t="s">
        <v>62</v>
      </c>
      <c r="V94" s="12" t="s">
        <v>62</v>
      </c>
      <c r="W94" s="12" t="s">
        <v>62</v>
      </c>
      <c r="X94" s="13" t="s">
        <v>62</v>
      </c>
      <c r="Y94" s="12" t="s">
        <v>62</v>
      </c>
      <c r="Z94" s="12" t="s">
        <v>62</v>
      </c>
      <c r="AA94" s="12" t="s">
        <v>62</v>
      </c>
      <c r="AB94" s="12" t="s">
        <v>62</v>
      </c>
      <c r="AC94" s="12" t="s">
        <v>62</v>
      </c>
    </row>
    <row r="95" spans="1:29" ht="210" x14ac:dyDescent="0.25">
      <c r="A95" s="12" t="s">
        <v>61</v>
      </c>
      <c r="B95" s="13">
        <v>15210</v>
      </c>
      <c r="C95" s="18">
        <v>3</v>
      </c>
      <c r="D95" s="12" t="s">
        <v>62</v>
      </c>
      <c r="E95" s="12" t="s">
        <v>63</v>
      </c>
      <c r="F95" s="12" t="s">
        <v>164</v>
      </c>
      <c r="G95" s="15">
        <v>17379</v>
      </c>
      <c r="H95" s="15">
        <v>17379</v>
      </c>
      <c r="I95" s="13">
        <v>0</v>
      </c>
      <c r="J95" s="14">
        <v>0</v>
      </c>
      <c r="K95" s="16"/>
      <c r="L95" s="16"/>
      <c r="M95" s="13" t="s">
        <v>62</v>
      </c>
      <c r="N95" s="13" t="s">
        <v>62</v>
      </c>
      <c r="O95" s="12" t="s">
        <v>65</v>
      </c>
      <c r="P95" s="13" t="s">
        <v>62</v>
      </c>
      <c r="Q95" s="12" t="s">
        <v>65</v>
      </c>
      <c r="R95" s="13" t="s">
        <v>62</v>
      </c>
      <c r="S95" s="12" t="s">
        <v>62</v>
      </c>
      <c r="T95" s="12" t="s">
        <v>62</v>
      </c>
      <c r="U95" s="12" t="s">
        <v>62</v>
      </c>
      <c r="V95" s="12" t="s">
        <v>62</v>
      </c>
      <c r="W95" s="12" t="s">
        <v>62</v>
      </c>
      <c r="X95" s="13" t="s">
        <v>62</v>
      </c>
      <c r="Y95" s="12" t="s">
        <v>62</v>
      </c>
      <c r="Z95" s="12" t="s">
        <v>62</v>
      </c>
      <c r="AA95" s="12" t="s">
        <v>62</v>
      </c>
      <c r="AB95" s="12" t="s">
        <v>62</v>
      </c>
      <c r="AC95" s="12" t="s">
        <v>62</v>
      </c>
    </row>
    <row r="96" spans="1:29" ht="105" x14ac:dyDescent="0.25">
      <c r="A96" s="12" t="s">
        <v>61</v>
      </c>
      <c r="B96" s="13">
        <v>15273</v>
      </c>
      <c r="C96" s="18">
        <v>3</v>
      </c>
      <c r="D96" s="12" t="s">
        <v>62</v>
      </c>
      <c r="E96" s="12" t="s">
        <v>63</v>
      </c>
      <c r="F96" s="12" t="s">
        <v>165</v>
      </c>
      <c r="G96" s="15">
        <v>20621</v>
      </c>
      <c r="H96" s="15">
        <v>20621</v>
      </c>
      <c r="I96" s="13">
        <v>0</v>
      </c>
      <c r="J96" s="14">
        <v>0</v>
      </c>
      <c r="K96" s="16"/>
      <c r="L96" s="16"/>
      <c r="M96" s="13" t="s">
        <v>62</v>
      </c>
      <c r="N96" s="13" t="s">
        <v>62</v>
      </c>
      <c r="O96" s="12" t="s">
        <v>65</v>
      </c>
      <c r="P96" s="13" t="s">
        <v>62</v>
      </c>
      <c r="Q96" s="12" t="s">
        <v>65</v>
      </c>
      <c r="R96" s="13" t="s">
        <v>62</v>
      </c>
      <c r="S96" s="12" t="s">
        <v>62</v>
      </c>
      <c r="T96" s="12" t="s">
        <v>62</v>
      </c>
      <c r="U96" s="12" t="s">
        <v>62</v>
      </c>
      <c r="V96" s="12" t="s">
        <v>62</v>
      </c>
      <c r="W96" s="12" t="s">
        <v>62</v>
      </c>
      <c r="X96" s="13" t="s">
        <v>62</v>
      </c>
      <c r="Y96" s="12" t="s">
        <v>62</v>
      </c>
      <c r="Z96" s="12" t="s">
        <v>62</v>
      </c>
      <c r="AA96" s="12" t="s">
        <v>62</v>
      </c>
      <c r="AB96" s="12" t="s">
        <v>62</v>
      </c>
      <c r="AC96" s="12" t="s">
        <v>62</v>
      </c>
    </row>
    <row r="97" spans="1:29" ht="105" x14ac:dyDescent="0.25">
      <c r="A97" s="12" t="s">
        <v>61</v>
      </c>
      <c r="B97" s="13">
        <v>16132</v>
      </c>
      <c r="C97" s="18">
        <v>3</v>
      </c>
      <c r="D97" s="12" t="s">
        <v>62</v>
      </c>
      <c r="E97" s="12" t="s">
        <v>63</v>
      </c>
      <c r="F97" s="12" t="s">
        <v>166</v>
      </c>
      <c r="G97" s="15">
        <v>22685</v>
      </c>
      <c r="H97" s="15">
        <v>22709</v>
      </c>
      <c r="I97" s="13">
        <v>0</v>
      </c>
      <c r="J97" s="14">
        <v>0</v>
      </c>
      <c r="K97" s="16"/>
      <c r="L97" s="16"/>
      <c r="M97" s="13" t="s">
        <v>62</v>
      </c>
      <c r="N97" s="13" t="s">
        <v>62</v>
      </c>
      <c r="O97" s="12" t="s">
        <v>65</v>
      </c>
      <c r="P97" s="13" t="s">
        <v>62</v>
      </c>
      <c r="Q97" s="12" t="s">
        <v>65</v>
      </c>
      <c r="R97" s="13" t="s">
        <v>62</v>
      </c>
      <c r="S97" s="12" t="s">
        <v>62</v>
      </c>
      <c r="T97" s="12" t="s">
        <v>62</v>
      </c>
      <c r="U97" s="12" t="s">
        <v>62</v>
      </c>
      <c r="V97" s="12" t="s">
        <v>62</v>
      </c>
      <c r="W97" s="12" t="s">
        <v>62</v>
      </c>
      <c r="X97" s="13" t="s">
        <v>62</v>
      </c>
      <c r="Y97" s="12" t="s">
        <v>62</v>
      </c>
      <c r="Z97" s="12" t="s">
        <v>62</v>
      </c>
      <c r="AA97" s="12" t="s">
        <v>62</v>
      </c>
      <c r="AB97" s="12" t="s">
        <v>62</v>
      </c>
      <c r="AC97" s="12" t="s">
        <v>62</v>
      </c>
    </row>
    <row r="98" spans="1:29" ht="60" x14ac:dyDescent="0.25">
      <c r="A98" s="12" t="s">
        <v>61</v>
      </c>
      <c r="B98" s="13">
        <v>16155</v>
      </c>
      <c r="C98" s="18">
        <v>3</v>
      </c>
      <c r="D98" s="12" t="s">
        <v>62</v>
      </c>
      <c r="E98" s="12" t="s">
        <v>63</v>
      </c>
      <c r="F98" s="12" t="s">
        <v>167</v>
      </c>
      <c r="G98" s="15">
        <v>18142</v>
      </c>
      <c r="H98" s="15">
        <v>18142</v>
      </c>
      <c r="I98" s="13">
        <v>0</v>
      </c>
      <c r="J98" s="14">
        <v>0</v>
      </c>
      <c r="K98" s="16"/>
      <c r="L98" s="16"/>
      <c r="M98" s="13" t="s">
        <v>62</v>
      </c>
      <c r="N98" s="13" t="s">
        <v>62</v>
      </c>
      <c r="O98" s="12" t="s">
        <v>65</v>
      </c>
      <c r="P98" s="13" t="s">
        <v>62</v>
      </c>
      <c r="Q98" s="12" t="s">
        <v>65</v>
      </c>
      <c r="R98" s="13" t="s">
        <v>62</v>
      </c>
      <c r="S98" s="12" t="s">
        <v>62</v>
      </c>
      <c r="T98" s="12" t="s">
        <v>62</v>
      </c>
      <c r="U98" s="12" t="s">
        <v>62</v>
      </c>
      <c r="V98" s="12" t="s">
        <v>62</v>
      </c>
      <c r="W98" s="12" t="s">
        <v>62</v>
      </c>
      <c r="X98" s="13" t="s">
        <v>62</v>
      </c>
      <c r="Y98" s="12" t="s">
        <v>62</v>
      </c>
      <c r="Z98" s="12" t="s">
        <v>62</v>
      </c>
      <c r="AA98" s="12" t="s">
        <v>62</v>
      </c>
      <c r="AB98" s="12" t="s">
        <v>62</v>
      </c>
      <c r="AC98" s="12" t="s">
        <v>62</v>
      </c>
    </row>
    <row r="99" spans="1:29" ht="90" x14ac:dyDescent="0.25">
      <c r="A99" s="12" t="s">
        <v>61</v>
      </c>
      <c r="B99" s="13">
        <v>16633</v>
      </c>
      <c r="C99" s="18">
        <v>3</v>
      </c>
      <c r="D99" s="12" t="s">
        <v>62</v>
      </c>
      <c r="E99" s="12" t="s">
        <v>63</v>
      </c>
      <c r="F99" s="12" t="s">
        <v>168</v>
      </c>
      <c r="G99" s="15">
        <v>20455</v>
      </c>
      <c r="H99" s="15">
        <v>20485</v>
      </c>
      <c r="I99" s="13">
        <v>0</v>
      </c>
      <c r="J99" s="14">
        <v>0</v>
      </c>
      <c r="K99" s="16"/>
      <c r="L99" s="16"/>
      <c r="M99" s="13" t="s">
        <v>62</v>
      </c>
      <c r="N99" s="13" t="s">
        <v>62</v>
      </c>
      <c r="O99" s="12" t="s">
        <v>65</v>
      </c>
      <c r="P99" s="13" t="s">
        <v>62</v>
      </c>
      <c r="Q99" s="12" t="s">
        <v>65</v>
      </c>
      <c r="R99" s="13" t="s">
        <v>62</v>
      </c>
      <c r="S99" s="12" t="s">
        <v>62</v>
      </c>
      <c r="T99" s="12" t="s">
        <v>62</v>
      </c>
      <c r="U99" s="12" t="s">
        <v>62</v>
      </c>
      <c r="V99" s="12" t="s">
        <v>62</v>
      </c>
      <c r="W99" s="12" t="s">
        <v>62</v>
      </c>
      <c r="X99" s="13" t="s">
        <v>62</v>
      </c>
      <c r="Y99" s="12" t="s">
        <v>62</v>
      </c>
      <c r="Z99" s="12" t="s">
        <v>62</v>
      </c>
      <c r="AA99" s="12" t="s">
        <v>62</v>
      </c>
      <c r="AB99" s="12" t="s">
        <v>62</v>
      </c>
      <c r="AC99" s="12" t="s">
        <v>62</v>
      </c>
    </row>
    <row r="100" spans="1:29" ht="90" x14ac:dyDescent="0.25">
      <c r="A100" s="12" t="s">
        <v>61</v>
      </c>
      <c r="B100" s="13">
        <v>16723</v>
      </c>
      <c r="C100" s="18">
        <v>3</v>
      </c>
      <c r="D100" s="12" t="s">
        <v>62</v>
      </c>
      <c r="E100" s="12" t="s">
        <v>63</v>
      </c>
      <c r="F100" s="12" t="s">
        <v>169</v>
      </c>
      <c r="G100" s="15">
        <v>19054</v>
      </c>
      <c r="H100" s="15">
        <v>19084</v>
      </c>
      <c r="I100" s="13">
        <v>0</v>
      </c>
      <c r="J100" s="14">
        <v>0</v>
      </c>
      <c r="K100" s="16"/>
      <c r="L100" s="16"/>
      <c r="M100" s="13" t="s">
        <v>62</v>
      </c>
      <c r="N100" s="13" t="s">
        <v>62</v>
      </c>
      <c r="O100" s="12" t="s">
        <v>65</v>
      </c>
      <c r="P100" s="13" t="s">
        <v>62</v>
      </c>
      <c r="Q100" s="12" t="s">
        <v>65</v>
      </c>
      <c r="R100" s="13" t="s">
        <v>62</v>
      </c>
      <c r="S100" s="12" t="s">
        <v>62</v>
      </c>
      <c r="T100" s="12" t="s">
        <v>62</v>
      </c>
      <c r="U100" s="12" t="s">
        <v>62</v>
      </c>
      <c r="V100" s="12" t="s">
        <v>62</v>
      </c>
      <c r="W100" s="12" t="s">
        <v>62</v>
      </c>
      <c r="X100" s="13" t="s">
        <v>62</v>
      </c>
      <c r="Y100" s="12" t="s">
        <v>62</v>
      </c>
      <c r="Z100" s="12" t="s">
        <v>62</v>
      </c>
      <c r="AA100" s="12" t="s">
        <v>62</v>
      </c>
      <c r="AB100" s="12" t="s">
        <v>62</v>
      </c>
      <c r="AC100" s="12" t="s">
        <v>62</v>
      </c>
    </row>
    <row r="101" spans="1:29" ht="135" x14ac:dyDescent="0.25">
      <c r="A101" s="12" t="s">
        <v>61</v>
      </c>
      <c r="B101" s="13">
        <v>16784</v>
      </c>
      <c r="C101" s="18">
        <v>3</v>
      </c>
      <c r="D101" s="12" t="s">
        <v>62</v>
      </c>
      <c r="E101" s="12" t="s">
        <v>63</v>
      </c>
      <c r="F101" s="12" t="s">
        <v>170</v>
      </c>
      <c r="G101" s="15">
        <v>17199</v>
      </c>
      <c r="H101" s="15">
        <v>17199</v>
      </c>
      <c r="I101" s="13">
        <v>0</v>
      </c>
      <c r="J101" s="14">
        <v>0</v>
      </c>
      <c r="K101" s="16"/>
      <c r="L101" s="16"/>
      <c r="M101" s="13" t="s">
        <v>62</v>
      </c>
      <c r="N101" s="13" t="s">
        <v>62</v>
      </c>
      <c r="O101" s="12" t="s">
        <v>65</v>
      </c>
      <c r="P101" s="13" t="s">
        <v>62</v>
      </c>
      <c r="Q101" s="12" t="s">
        <v>65</v>
      </c>
      <c r="R101" s="13" t="s">
        <v>62</v>
      </c>
      <c r="S101" s="12" t="s">
        <v>62</v>
      </c>
      <c r="T101" s="12" t="s">
        <v>62</v>
      </c>
      <c r="U101" s="12" t="s">
        <v>62</v>
      </c>
      <c r="V101" s="12" t="s">
        <v>62</v>
      </c>
      <c r="W101" s="12" t="s">
        <v>62</v>
      </c>
      <c r="X101" s="13" t="s">
        <v>62</v>
      </c>
      <c r="Y101" s="12" t="s">
        <v>62</v>
      </c>
      <c r="Z101" s="12" t="s">
        <v>62</v>
      </c>
      <c r="AA101" s="12" t="s">
        <v>62</v>
      </c>
      <c r="AB101" s="12" t="s">
        <v>62</v>
      </c>
      <c r="AC101" s="12" t="s">
        <v>62</v>
      </c>
    </row>
    <row r="102" spans="1:29" ht="75" x14ac:dyDescent="0.25">
      <c r="A102" s="12" t="s">
        <v>61</v>
      </c>
      <c r="B102" s="13">
        <v>17622</v>
      </c>
      <c r="C102" s="18">
        <v>3</v>
      </c>
      <c r="D102" s="12" t="s">
        <v>62</v>
      </c>
      <c r="E102" s="12" t="s">
        <v>63</v>
      </c>
      <c r="F102" s="12" t="s">
        <v>171</v>
      </c>
      <c r="G102" s="15">
        <v>19788</v>
      </c>
      <c r="H102" s="15">
        <v>19841</v>
      </c>
      <c r="I102" s="13">
        <v>0</v>
      </c>
      <c r="J102" s="14">
        <v>0</v>
      </c>
      <c r="K102" s="16"/>
      <c r="L102" s="16"/>
      <c r="M102" s="13" t="s">
        <v>62</v>
      </c>
      <c r="N102" s="13" t="s">
        <v>62</v>
      </c>
      <c r="O102" s="12" t="s">
        <v>65</v>
      </c>
      <c r="P102" s="13" t="s">
        <v>62</v>
      </c>
      <c r="Q102" s="12" t="s">
        <v>65</v>
      </c>
      <c r="R102" s="13" t="s">
        <v>62</v>
      </c>
      <c r="S102" s="12" t="s">
        <v>62</v>
      </c>
      <c r="T102" s="12" t="s">
        <v>62</v>
      </c>
      <c r="U102" s="12" t="s">
        <v>62</v>
      </c>
      <c r="V102" s="12" t="s">
        <v>62</v>
      </c>
      <c r="W102" s="12" t="s">
        <v>62</v>
      </c>
      <c r="X102" s="13" t="s">
        <v>62</v>
      </c>
      <c r="Y102" s="12" t="s">
        <v>62</v>
      </c>
      <c r="Z102" s="12" t="s">
        <v>62</v>
      </c>
      <c r="AA102" s="12" t="s">
        <v>62</v>
      </c>
      <c r="AB102" s="12" t="s">
        <v>62</v>
      </c>
      <c r="AC102" s="12" t="s">
        <v>62</v>
      </c>
    </row>
    <row r="103" spans="1:29" ht="90" x14ac:dyDescent="0.25">
      <c r="A103" s="12" t="s">
        <v>61</v>
      </c>
      <c r="B103" s="13">
        <v>17639</v>
      </c>
      <c r="C103" s="18">
        <v>3</v>
      </c>
      <c r="D103" s="12" t="s">
        <v>62</v>
      </c>
      <c r="E103" s="12" t="s">
        <v>63</v>
      </c>
      <c r="F103" s="12" t="s">
        <v>172</v>
      </c>
      <c r="G103" s="15">
        <v>19539</v>
      </c>
      <c r="H103" s="15">
        <v>19539</v>
      </c>
      <c r="I103" s="13">
        <v>0</v>
      </c>
      <c r="J103" s="14">
        <v>0</v>
      </c>
      <c r="K103" s="16"/>
      <c r="L103" s="16"/>
      <c r="M103" s="13" t="s">
        <v>62</v>
      </c>
      <c r="N103" s="13" t="s">
        <v>62</v>
      </c>
      <c r="O103" s="12" t="s">
        <v>65</v>
      </c>
      <c r="P103" s="13" t="s">
        <v>62</v>
      </c>
      <c r="Q103" s="12" t="s">
        <v>65</v>
      </c>
      <c r="R103" s="13" t="s">
        <v>62</v>
      </c>
      <c r="S103" s="12" t="s">
        <v>62</v>
      </c>
      <c r="T103" s="12" t="s">
        <v>62</v>
      </c>
      <c r="U103" s="12" t="s">
        <v>62</v>
      </c>
      <c r="V103" s="12" t="s">
        <v>62</v>
      </c>
      <c r="W103" s="12" t="s">
        <v>62</v>
      </c>
      <c r="X103" s="13" t="s">
        <v>62</v>
      </c>
      <c r="Y103" s="12" t="s">
        <v>62</v>
      </c>
      <c r="Z103" s="12" t="s">
        <v>62</v>
      </c>
      <c r="AA103" s="12" t="s">
        <v>62</v>
      </c>
      <c r="AB103" s="12" t="s">
        <v>62</v>
      </c>
      <c r="AC103" s="12" t="s">
        <v>62</v>
      </c>
    </row>
    <row r="104" spans="1:29" ht="90" x14ac:dyDescent="0.25">
      <c r="A104" s="12" t="s">
        <v>61</v>
      </c>
      <c r="B104" s="13">
        <v>17858</v>
      </c>
      <c r="C104" s="18">
        <v>3</v>
      </c>
      <c r="D104" s="12" t="s">
        <v>62</v>
      </c>
      <c r="E104" s="12" t="s">
        <v>63</v>
      </c>
      <c r="F104" s="12" t="s">
        <v>173</v>
      </c>
      <c r="G104" s="15">
        <v>16893</v>
      </c>
      <c r="H104" s="15">
        <v>21499</v>
      </c>
      <c r="I104" s="13">
        <v>0</v>
      </c>
      <c r="J104" s="14">
        <v>0</v>
      </c>
      <c r="K104" s="16"/>
      <c r="L104" s="16"/>
      <c r="M104" s="13" t="s">
        <v>62</v>
      </c>
      <c r="N104" s="13" t="s">
        <v>62</v>
      </c>
      <c r="O104" s="12" t="s">
        <v>65</v>
      </c>
      <c r="P104" s="13" t="s">
        <v>62</v>
      </c>
      <c r="Q104" s="12" t="s">
        <v>65</v>
      </c>
      <c r="R104" s="13" t="s">
        <v>62</v>
      </c>
      <c r="S104" s="12" t="s">
        <v>62</v>
      </c>
      <c r="T104" s="12" t="s">
        <v>62</v>
      </c>
      <c r="U104" s="12" t="s">
        <v>62</v>
      </c>
      <c r="V104" s="12" t="s">
        <v>62</v>
      </c>
      <c r="W104" s="12" t="s">
        <v>62</v>
      </c>
      <c r="X104" s="13" t="s">
        <v>62</v>
      </c>
      <c r="Y104" s="12" t="s">
        <v>62</v>
      </c>
      <c r="Z104" s="12" t="s">
        <v>62</v>
      </c>
      <c r="AA104" s="12" t="s">
        <v>62</v>
      </c>
      <c r="AB104" s="12" t="s">
        <v>62</v>
      </c>
      <c r="AC104" s="12" t="s">
        <v>62</v>
      </c>
    </row>
    <row r="105" spans="1:29" ht="90" x14ac:dyDescent="0.25">
      <c r="A105" s="12" t="s">
        <v>61</v>
      </c>
      <c r="B105" s="13">
        <v>17925</v>
      </c>
      <c r="C105" s="18">
        <v>4</v>
      </c>
      <c r="D105" s="12" t="s">
        <v>62</v>
      </c>
      <c r="E105" s="12" t="s">
        <v>63</v>
      </c>
      <c r="F105" s="12" t="s">
        <v>174</v>
      </c>
      <c r="G105" s="15">
        <v>19511</v>
      </c>
      <c r="H105" s="15">
        <v>19511</v>
      </c>
      <c r="I105" s="13">
        <v>0</v>
      </c>
      <c r="J105" s="14">
        <v>0</v>
      </c>
      <c r="K105" s="16"/>
      <c r="L105" s="16"/>
      <c r="M105" s="13" t="s">
        <v>62</v>
      </c>
      <c r="N105" s="13" t="s">
        <v>62</v>
      </c>
      <c r="O105" s="12" t="s">
        <v>65</v>
      </c>
      <c r="P105" s="13" t="s">
        <v>62</v>
      </c>
      <c r="Q105" s="12" t="s">
        <v>65</v>
      </c>
      <c r="R105" s="13" t="s">
        <v>62</v>
      </c>
      <c r="S105" s="12" t="s">
        <v>62</v>
      </c>
      <c r="T105" s="12" t="s">
        <v>62</v>
      </c>
      <c r="U105" s="12" t="s">
        <v>62</v>
      </c>
      <c r="V105" s="12" t="s">
        <v>62</v>
      </c>
      <c r="W105" s="12" t="s">
        <v>62</v>
      </c>
      <c r="X105" s="13" t="s">
        <v>62</v>
      </c>
      <c r="Y105" s="12" t="s">
        <v>62</v>
      </c>
      <c r="Z105" s="12" t="s">
        <v>62</v>
      </c>
      <c r="AA105" s="12" t="s">
        <v>62</v>
      </c>
      <c r="AB105" s="12" t="s">
        <v>62</v>
      </c>
      <c r="AC105" s="12" t="s">
        <v>62</v>
      </c>
    </row>
    <row r="106" spans="1:29" ht="45" x14ac:dyDescent="0.25">
      <c r="A106" s="12" t="s">
        <v>61</v>
      </c>
      <c r="B106" s="13">
        <v>18078</v>
      </c>
      <c r="C106" s="18">
        <v>4</v>
      </c>
      <c r="D106" s="12" t="s">
        <v>62</v>
      </c>
      <c r="E106" s="12" t="s">
        <v>63</v>
      </c>
      <c r="F106" s="12" t="s">
        <v>175</v>
      </c>
      <c r="G106" s="15">
        <v>22161</v>
      </c>
      <c r="H106" s="15">
        <v>22469</v>
      </c>
      <c r="I106" s="13">
        <v>0</v>
      </c>
      <c r="J106" s="14">
        <v>0</v>
      </c>
      <c r="K106" s="16"/>
      <c r="L106" s="16"/>
      <c r="M106" s="13" t="s">
        <v>62</v>
      </c>
      <c r="N106" s="13" t="s">
        <v>62</v>
      </c>
      <c r="O106" s="12" t="s">
        <v>65</v>
      </c>
      <c r="P106" s="13" t="s">
        <v>62</v>
      </c>
      <c r="Q106" s="12" t="s">
        <v>65</v>
      </c>
      <c r="R106" s="13" t="s">
        <v>62</v>
      </c>
      <c r="S106" s="12" t="s">
        <v>62</v>
      </c>
      <c r="T106" s="12" t="s">
        <v>62</v>
      </c>
      <c r="U106" s="12" t="s">
        <v>62</v>
      </c>
      <c r="V106" s="12" t="s">
        <v>62</v>
      </c>
      <c r="W106" s="12" t="s">
        <v>62</v>
      </c>
      <c r="X106" s="13" t="s">
        <v>62</v>
      </c>
      <c r="Y106" s="12" t="s">
        <v>62</v>
      </c>
      <c r="Z106" s="12" t="s">
        <v>62</v>
      </c>
      <c r="AA106" s="12" t="s">
        <v>62</v>
      </c>
      <c r="AB106" s="12" t="s">
        <v>62</v>
      </c>
      <c r="AC106" s="12" t="s">
        <v>62</v>
      </c>
    </row>
    <row r="107" spans="1:29" ht="135" x14ac:dyDescent="0.25">
      <c r="A107" s="12" t="s">
        <v>61</v>
      </c>
      <c r="B107" s="13">
        <v>18112</v>
      </c>
      <c r="C107" s="18">
        <v>4</v>
      </c>
      <c r="D107" s="12" t="s">
        <v>62</v>
      </c>
      <c r="E107" s="12" t="s">
        <v>63</v>
      </c>
      <c r="F107" s="12" t="s">
        <v>176</v>
      </c>
      <c r="G107" s="15">
        <v>19603</v>
      </c>
      <c r="H107" s="15">
        <v>19603</v>
      </c>
      <c r="I107" s="13">
        <v>0</v>
      </c>
      <c r="J107" s="14">
        <v>0</v>
      </c>
      <c r="K107" s="16"/>
      <c r="L107" s="16"/>
      <c r="M107" s="13" t="s">
        <v>62</v>
      </c>
      <c r="N107" s="13" t="s">
        <v>62</v>
      </c>
      <c r="O107" s="12" t="s">
        <v>65</v>
      </c>
      <c r="P107" s="13" t="s">
        <v>62</v>
      </c>
      <c r="Q107" s="12" t="s">
        <v>65</v>
      </c>
      <c r="R107" s="13" t="s">
        <v>62</v>
      </c>
      <c r="S107" s="12" t="s">
        <v>62</v>
      </c>
      <c r="T107" s="12" t="s">
        <v>62</v>
      </c>
      <c r="U107" s="12" t="s">
        <v>62</v>
      </c>
      <c r="V107" s="12" t="s">
        <v>62</v>
      </c>
      <c r="W107" s="12" t="s">
        <v>62</v>
      </c>
      <c r="X107" s="13" t="s">
        <v>62</v>
      </c>
      <c r="Y107" s="12" t="s">
        <v>62</v>
      </c>
      <c r="Z107" s="12" t="s">
        <v>62</v>
      </c>
      <c r="AA107" s="12" t="s">
        <v>62</v>
      </c>
      <c r="AB107" s="12" t="s">
        <v>62</v>
      </c>
      <c r="AC107" s="12" t="s">
        <v>62</v>
      </c>
    </row>
    <row r="108" spans="1:29" ht="225" x14ac:dyDescent="0.25">
      <c r="A108" s="12" t="s">
        <v>61</v>
      </c>
      <c r="B108" s="13">
        <v>18683</v>
      </c>
      <c r="C108" s="18">
        <v>4</v>
      </c>
      <c r="D108" s="12" t="s">
        <v>62</v>
      </c>
      <c r="E108" s="12" t="s">
        <v>63</v>
      </c>
      <c r="F108" s="12" t="s">
        <v>177</v>
      </c>
      <c r="G108" s="15">
        <v>18387</v>
      </c>
      <c r="H108" s="15">
        <v>19316</v>
      </c>
      <c r="I108" s="13">
        <v>0</v>
      </c>
      <c r="J108" s="14">
        <v>0</v>
      </c>
      <c r="K108" s="16"/>
      <c r="L108" s="16"/>
      <c r="M108" s="13" t="s">
        <v>62</v>
      </c>
      <c r="N108" s="13" t="s">
        <v>62</v>
      </c>
      <c r="O108" s="12" t="s">
        <v>65</v>
      </c>
      <c r="P108" s="13" t="s">
        <v>62</v>
      </c>
      <c r="Q108" s="12" t="s">
        <v>65</v>
      </c>
      <c r="R108" s="13" t="s">
        <v>62</v>
      </c>
      <c r="S108" s="12" t="s">
        <v>62</v>
      </c>
      <c r="T108" s="12" t="s">
        <v>62</v>
      </c>
      <c r="U108" s="12" t="s">
        <v>62</v>
      </c>
      <c r="V108" s="12" t="s">
        <v>62</v>
      </c>
      <c r="W108" s="12" t="s">
        <v>62</v>
      </c>
      <c r="X108" s="13" t="s">
        <v>62</v>
      </c>
      <c r="Y108" s="12" t="s">
        <v>62</v>
      </c>
      <c r="Z108" s="12" t="s">
        <v>62</v>
      </c>
      <c r="AA108" s="12" t="s">
        <v>62</v>
      </c>
      <c r="AB108" s="12" t="s">
        <v>62</v>
      </c>
      <c r="AC108" s="12" t="s">
        <v>62</v>
      </c>
    </row>
    <row r="109" spans="1:29" ht="75" x14ac:dyDescent="0.25">
      <c r="A109" s="12" t="s">
        <v>61</v>
      </c>
      <c r="B109" s="13">
        <v>19188</v>
      </c>
      <c r="C109" s="18">
        <v>4</v>
      </c>
      <c r="D109" s="12" t="s">
        <v>18</v>
      </c>
      <c r="E109" s="12" t="s">
        <v>63</v>
      </c>
      <c r="F109" s="12" t="s">
        <v>178</v>
      </c>
      <c r="G109" s="15">
        <v>21359</v>
      </c>
      <c r="H109" s="15">
        <v>21459</v>
      </c>
      <c r="I109" s="13">
        <v>0</v>
      </c>
      <c r="J109" s="14">
        <v>0</v>
      </c>
      <c r="K109" s="16"/>
      <c r="L109" s="16"/>
      <c r="M109" s="13" t="s">
        <v>62</v>
      </c>
      <c r="N109" s="13" t="s">
        <v>62</v>
      </c>
      <c r="O109" s="12" t="s">
        <v>65</v>
      </c>
      <c r="P109" s="13" t="s">
        <v>62</v>
      </c>
      <c r="Q109" s="12" t="s">
        <v>65</v>
      </c>
      <c r="R109" s="13" t="s">
        <v>62</v>
      </c>
      <c r="S109" s="12" t="s">
        <v>62</v>
      </c>
      <c r="T109" s="12" t="s">
        <v>62</v>
      </c>
      <c r="U109" s="12" t="s">
        <v>62</v>
      </c>
      <c r="V109" s="12" t="s">
        <v>62</v>
      </c>
      <c r="W109" s="12" t="s">
        <v>62</v>
      </c>
      <c r="X109" s="13" t="s">
        <v>62</v>
      </c>
      <c r="Y109" s="12" t="s">
        <v>62</v>
      </c>
      <c r="Z109" s="12" t="s">
        <v>62</v>
      </c>
      <c r="AA109" s="12" t="s">
        <v>62</v>
      </c>
      <c r="AB109" s="12" t="s">
        <v>62</v>
      </c>
      <c r="AC109" s="12" t="s">
        <v>62</v>
      </c>
    </row>
    <row r="110" spans="1:29" ht="90" x14ac:dyDescent="0.25">
      <c r="A110" s="12" t="s">
        <v>61</v>
      </c>
      <c r="B110" s="13">
        <v>19432</v>
      </c>
      <c r="C110" s="18">
        <v>4</v>
      </c>
      <c r="D110" s="12" t="s">
        <v>18</v>
      </c>
      <c r="E110" s="12" t="s">
        <v>63</v>
      </c>
      <c r="F110" s="12" t="s">
        <v>179</v>
      </c>
      <c r="G110" s="15">
        <v>18464</v>
      </c>
      <c r="H110" s="15">
        <v>21823</v>
      </c>
      <c r="I110" s="13">
        <v>0</v>
      </c>
      <c r="J110" s="14">
        <v>0</v>
      </c>
      <c r="K110" s="16"/>
      <c r="L110" s="16"/>
      <c r="M110" s="13" t="s">
        <v>62</v>
      </c>
      <c r="N110" s="13" t="s">
        <v>62</v>
      </c>
      <c r="O110" s="12" t="s">
        <v>65</v>
      </c>
      <c r="P110" s="13" t="s">
        <v>62</v>
      </c>
      <c r="Q110" s="12" t="s">
        <v>65</v>
      </c>
      <c r="R110" s="13" t="s">
        <v>62</v>
      </c>
      <c r="S110" s="12" t="s">
        <v>62</v>
      </c>
      <c r="T110" s="12" t="s">
        <v>62</v>
      </c>
      <c r="U110" s="12" t="s">
        <v>62</v>
      </c>
      <c r="V110" s="12" t="s">
        <v>62</v>
      </c>
      <c r="W110" s="12" t="s">
        <v>62</v>
      </c>
      <c r="X110" s="13" t="s">
        <v>62</v>
      </c>
      <c r="Y110" s="12" t="s">
        <v>62</v>
      </c>
      <c r="Z110" s="12" t="s">
        <v>62</v>
      </c>
      <c r="AA110" s="12" t="s">
        <v>62</v>
      </c>
      <c r="AB110" s="12" t="s">
        <v>62</v>
      </c>
      <c r="AC110" s="12" t="s">
        <v>62</v>
      </c>
    </row>
    <row r="111" spans="1:29" ht="165" x14ac:dyDescent="0.25">
      <c r="A111" s="12" t="s">
        <v>61</v>
      </c>
      <c r="B111" s="13">
        <v>19549</v>
      </c>
      <c r="C111" s="18">
        <v>4</v>
      </c>
      <c r="D111" s="12" t="s">
        <v>18</v>
      </c>
      <c r="E111" s="12" t="s">
        <v>63</v>
      </c>
      <c r="F111" s="12" t="s">
        <v>180</v>
      </c>
      <c r="G111" s="15">
        <v>20029</v>
      </c>
      <c r="H111" s="15">
        <v>20029</v>
      </c>
      <c r="I111" s="13">
        <v>0</v>
      </c>
      <c r="J111" s="14">
        <v>0</v>
      </c>
      <c r="K111" s="16"/>
      <c r="L111" s="16"/>
      <c r="M111" s="13" t="s">
        <v>62</v>
      </c>
      <c r="N111" s="13" t="s">
        <v>62</v>
      </c>
      <c r="O111" s="12" t="s">
        <v>65</v>
      </c>
      <c r="P111" s="13" t="s">
        <v>62</v>
      </c>
      <c r="Q111" s="12" t="s">
        <v>65</v>
      </c>
      <c r="R111" s="13" t="s">
        <v>62</v>
      </c>
      <c r="S111" s="12" t="s">
        <v>62</v>
      </c>
      <c r="T111" s="12" t="s">
        <v>62</v>
      </c>
      <c r="U111" s="12" t="s">
        <v>62</v>
      </c>
      <c r="V111" s="12" t="s">
        <v>62</v>
      </c>
      <c r="W111" s="12" t="s">
        <v>62</v>
      </c>
      <c r="X111" s="13" t="s">
        <v>62</v>
      </c>
      <c r="Y111" s="12" t="s">
        <v>62</v>
      </c>
      <c r="Z111" s="12" t="s">
        <v>62</v>
      </c>
      <c r="AA111" s="12" t="s">
        <v>62</v>
      </c>
      <c r="AB111" s="12" t="s">
        <v>62</v>
      </c>
      <c r="AC111" s="12" t="s">
        <v>62</v>
      </c>
    </row>
    <row r="112" spans="1:29" ht="75" x14ac:dyDescent="0.25">
      <c r="A112" s="12" t="s">
        <v>61</v>
      </c>
      <c r="B112" s="13">
        <v>19587</v>
      </c>
      <c r="C112" s="18">
        <v>4</v>
      </c>
      <c r="D112" s="12" t="s">
        <v>18</v>
      </c>
      <c r="E112" s="12" t="s">
        <v>63</v>
      </c>
      <c r="F112" s="12" t="s">
        <v>181</v>
      </c>
      <c r="G112" s="15">
        <v>19740</v>
      </c>
      <c r="H112" s="15">
        <v>20069</v>
      </c>
      <c r="I112" s="13">
        <v>0</v>
      </c>
      <c r="J112" s="14">
        <v>0</v>
      </c>
      <c r="K112" s="16"/>
      <c r="L112" s="16"/>
      <c r="M112" s="13" t="s">
        <v>62</v>
      </c>
      <c r="N112" s="13" t="s">
        <v>62</v>
      </c>
      <c r="O112" s="12" t="s">
        <v>65</v>
      </c>
      <c r="P112" s="13" t="s">
        <v>62</v>
      </c>
      <c r="Q112" s="12" t="s">
        <v>65</v>
      </c>
      <c r="R112" s="13" t="s">
        <v>62</v>
      </c>
      <c r="S112" s="12" t="s">
        <v>62</v>
      </c>
      <c r="T112" s="12" t="s">
        <v>62</v>
      </c>
      <c r="U112" s="12" t="s">
        <v>62</v>
      </c>
      <c r="V112" s="12" t="s">
        <v>62</v>
      </c>
      <c r="W112" s="12" t="s">
        <v>62</v>
      </c>
      <c r="X112" s="13" t="s">
        <v>62</v>
      </c>
      <c r="Y112" s="12" t="s">
        <v>62</v>
      </c>
      <c r="Z112" s="12" t="s">
        <v>62</v>
      </c>
      <c r="AA112" s="12" t="s">
        <v>62</v>
      </c>
      <c r="AB112" s="12" t="s">
        <v>62</v>
      </c>
      <c r="AC112" s="12" t="s">
        <v>62</v>
      </c>
    </row>
    <row r="113" spans="1:29" ht="105" x14ac:dyDescent="0.25">
      <c r="A113" s="12" t="s">
        <v>61</v>
      </c>
      <c r="B113" s="13">
        <v>19595</v>
      </c>
      <c r="C113" s="18">
        <v>4</v>
      </c>
      <c r="D113" s="12" t="s">
        <v>18</v>
      </c>
      <c r="E113" s="12" t="s">
        <v>63</v>
      </c>
      <c r="F113" s="12" t="s">
        <v>182</v>
      </c>
      <c r="G113" s="15">
        <v>19368</v>
      </c>
      <c r="H113" s="15">
        <v>19715</v>
      </c>
      <c r="I113" s="13">
        <v>0</v>
      </c>
      <c r="J113" s="14">
        <v>0</v>
      </c>
      <c r="K113" s="16"/>
      <c r="L113" s="16"/>
      <c r="M113" s="13" t="s">
        <v>62</v>
      </c>
      <c r="N113" s="13" t="s">
        <v>62</v>
      </c>
      <c r="O113" s="12" t="s">
        <v>65</v>
      </c>
      <c r="P113" s="13" t="s">
        <v>62</v>
      </c>
      <c r="Q113" s="12" t="s">
        <v>65</v>
      </c>
      <c r="R113" s="13" t="s">
        <v>62</v>
      </c>
      <c r="S113" s="12" t="s">
        <v>62</v>
      </c>
      <c r="T113" s="12" t="s">
        <v>62</v>
      </c>
      <c r="U113" s="12" t="s">
        <v>62</v>
      </c>
      <c r="V113" s="12" t="s">
        <v>62</v>
      </c>
      <c r="W113" s="12" t="s">
        <v>62</v>
      </c>
      <c r="X113" s="13" t="s">
        <v>62</v>
      </c>
      <c r="Y113" s="12" t="s">
        <v>62</v>
      </c>
      <c r="Z113" s="12" t="s">
        <v>62</v>
      </c>
      <c r="AA113" s="12" t="s">
        <v>62</v>
      </c>
      <c r="AB113" s="12" t="s">
        <v>62</v>
      </c>
      <c r="AC113" s="12" t="s">
        <v>62</v>
      </c>
    </row>
    <row r="114" spans="1:29" ht="120" x14ac:dyDescent="0.25">
      <c r="A114" s="12" t="s">
        <v>61</v>
      </c>
      <c r="B114" s="13">
        <v>20611</v>
      </c>
      <c r="C114" s="18">
        <v>4</v>
      </c>
      <c r="D114" s="12" t="s">
        <v>62</v>
      </c>
      <c r="E114" s="12" t="s">
        <v>63</v>
      </c>
      <c r="F114" s="12" t="s">
        <v>183</v>
      </c>
      <c r="G114" s="15">
        <v>20821</v>
      </c>
      <c r="H114" s="15">
        <v>21185</v>
      </c>
      <c r="I114" s="13">
        <v>0</v>
      </c>
      <c r="J114" s="14">
        <v>0</v>
      </c>
      <c r="K114" s="16"/>
      <c r="L114" s="16"/>
      <c r="M114" s="13" t="s">
        <v>62</v>
      </c>
      <c r="N114" s="13" t="s">
        <v>62</v>
      </c>
      <c r="O114" s="12" t="s">
        <v>65</v>
      </c>
      <c r="P114" s="13" t="s">
        <v>62</v>
      </c>
      <c r="Q114" s="12" t="s">
        <v>65</v>
      </c>
      <c r="R114" s="13" t="s">
        <v>62</v>
      </c>
      <c r="S114" s="12" t="s">
        <v>62</v>
      </c>
      <c r="T114" s="12" t="s">
        <v>62</v>
      </c>
      <c r="U114" s="12" t="s">
        <v>62</v>
      </c>
      <c r="V114" s="12" t="s">
        <v>62</v>
      </c>
      <c r="W114" s="12" t="s">
        <v>62</v>
      </c>
      <c r="X114" s="13" t="s">
        <v>62</v>
      </c>
      <c r="Y114" s="12" t="s">
        <v>62</v>
      </c>
      <c r="Z114" s="12" t="s">
        <v>62</v>
      </c>
      <c r="AA114" s="12" t="s">
        <v>62</v>
      </c>
      <c r="AB114" s="12" t="s">
        <v>62</v>
      </c>
      <c r="AC114" s="12" t="s">
        <v>62</v>
      </c>
    </row>
    <row r="115" spans="1:29" ht="105" x14ac:dyDescent="0.25">
      <c r="A115" s="12" t="s">
        <v>61</v>
      </c>
      <c r="B115" s="13">
        <v>20973</v>
      </c>
      <c r="C115" s="18">
        <v>4</v>
      </c>
      <c r="D115" s="12" t="s">
        <v>62</v>
      </c>
      <c r="E115" s="12" t="s">
        <v>63</v>
      </c>
      <c r="F115" s="12" t="s">
        <v>184</v>
      </c>
      <c r="G115" s="15">
        <v>20455</v>
      </c>
      <c r="H115" s="15">
        <v>20820</v>
      </c>
      <c r="I115" s="13">
        <v>0</v>
      </c>
      <c r="J115" s="14">
        <v>0</v>
      </c>
      <c r="K115" s="16"/>
      <c r="L115" s="16"/>
      <c r="M115" s="13" t="s">
        <v>62</v>
      </c>
      <c r="N115" s="13" t="s">
        <v>62</v>
      </c>
      <c r="O115" s="12" t="s">
        <v>65</v>
      </c>
      <c r="P115" s="13" t="s">
        <v>62</v>
      </c>
      <c r="Q115" s="12" t="s">
        <v>65</v>
      </c>
      <c r="R115" s="13" t="s">
        <v>62</v>
      </c>
      <c r="S115" s="12" t="s">
        <v>62</v>
      </c>
      <c r="T115" s="12" t="s">
        <v>62</v>
      </c>
      <c r="U115" s="12" t="s">
        <v>62</v>
      </c>
      <c r="V115" s="12" t="s">
        <v>62</v>
      </c>
      <c r="W115" s="12" t="s">
        <v>62</v>
      </c>
      <c r="X115" s="13" t="s">
        <v>62</v>
      </c>
      <c r="Y115" s="12" t="s">
        <v>62</v>
      </c>
      <c r="Z115" s="12" t="s">
        <v>62</v>
      </c>
      <c r="AA115" s="12" t="s">
        <v>62</v>
      </c>
      <c r="AB115" s="12" t="s">
        <v>62</v>
      </c>
      <c r="AC115" s="12" t="s">
        <v>62</v>
      </c>
    </row>
    <row r="116" spans="1:29" ht="195" x14ac:dyDescent="0.25">
      <c r="A116" s="12" t="s">
        <v>61</v>
      </c>
      <c r="B116" s="13">
        <v>21022</v>
      </c>
      <c r="C116" s="18">
        <v>4</v>
      </c>
      <c r="D116" s="12" t="s">
        <v>62</v>
      </c>
      <c r="E116" s="12" t="s">
        <v>63</v>
      </c>
      <c r="F116" s="12" t="s">
        <v>185</v>
      </c>
      <c r="G116" s="15">
        <v>22494</v>
      </c>
      <c r="H116" s="15">
        <v>22494</v>
      </c>
      <c r="I116" s="13">
        <v>0</v>
      </c>
      <c r="J116" s="14">
        <v>0</v>
      </c>
      <c r="K116" s="16"/>
      <c r="L116" s="16"/>
      <c r="M116" s="13" t="s">
        <v>62</v>
      </c>
      <c r="N116" s="13" t="s">
        <v>62</v>
      </c>
      <c r="O116" s="12" t="s">
        <v>65</v>
      </c>
      <c r="P116" s="13" t="s">
        <v>62</v>
      </c>
      <c r="Q116" s="12" t="s">
        <v>65</v>
      </c>
      <c r="R116" s="13" t="s">
        <v>62</v>
      </c>
      <c r="S116" s="12" t="s">
        <v>62</v>
      </c>
      <c r="T116" s="12" t="s">
        <v>62</v>
      </c>
      <c r="U116" s="12" t="s">
        <v>62</v>
      </c>
      <c r="V116" s="12" t="s">
        <v>62</v>
      </c>
      <c r="W116" s="12" t="s">
        <v>62</v>
      </c>
      <c r="X116" s="13" t="s">
        <v>62</v>
      </c>
      <c r="Y116" s="12" t="s">
        <v>62</v>
      </c>
      <c r="Z116" s="12" t="s">
        <v>62</v>
      </c>
      <c r="AA116" s="12" t="s">
        <v>62</v>
      </c>
      <c r="AB116" s="12" t="s">
        <v>62</v>
      </c>
      <c r="AC116" s="12" t="s">
        <v>62</v>
      </c>
    </row>
    <row r="117" spans="1:29" ht="150" x14ac:dyDescent="0.25">
      <c r="A117" s="12" t="s">
        <v>61</v>
      </c>
      <c r="B117" s="13">
        <v>21087</v>
      </c>
      <c r="C117" s="18">
        <v>4</v>
      </c>
      <c r="D117" s="12" t="s">
        <v>62</v>
      </c>
      <c r="E117" s="12" t="s">
        <v>63</v>
      </c>
      <c r="F117" s="12" t="s">
        <v>186</v>
      </c>
      <c r="G117" s="15">
        <v>20806</v>
      </c>
      <c r="H117" s="15">
        <v>20806</v>
      </c>
      <c r="I117" s="13">
        <v>0</v>
      </c>
      <c r="J117" s="14">
        <v>0</v>
      </c>
      <c r="K117" s="16"/>
      <c r="L117" s="16"/>
      <c r="M117" s="13" t="s">
        <v>62</v>
      </c>
      <c r="N117" s="13" t="s">
        <v>62</v>
      </c>
      <c r="O117" s="12" t="s">
        <v>65</v>
      </c>
      <c r="P117" s="13" t="s">
        <v>62</v>
      </c>
      <c r="Q117" s="12" t="s">
        <v>65</v>
      </c>
      <c r="R117" s="13" t="s">
        <v>62</v>
      </c>
      <c r="S117" s="12" t="s">
        <v>62</v>
      </c>
      <c r="T117" s="12" t="s">
        <v>62</v>
      </c>
      <c r="U117" s="12" t="s">
        <v>62</v>
      </c>
      <c r="V117" s="12" t="s">
        <v>62</v>
      </c>
      <c r="W117" s="12" t="s">
        <v>62</v>
      </c>
      <c r="X117" s="13" t="s">
        <v>62</v>
      </c>
      <c r="Y117" s="12" t="s">
        <v>62</v>
      </c>
      <c r="Z117" s="12" t="s">
        <v>62</v>
      </c>
      <c r="AA117" s="12" t="s">
        <v>62</v>
      </c>
      <c r="AB117" s="12" t="s">
        <v>62</v>
      </c>
      <c r="AC117" s="12" t="s">
        <v>62</v>
      </c>
    </row>
    <row r="118" spans="1:29" ht="135" x14ac:dyDescent="0.25">
      <c r="A118" s="12" t="s">
        <v>61</v>
      </c>
      <c r="B118" s="13">
        <v>21279</v>
      </c>
      <c r="C118" s="18">
        <v>4</v>
      </c>
      <c r="D118" s="12" t="s">
        <v>62</v>
      </c>
      <c r="E118" s="12" t="s">
        <v>63</v>
      </c>
      <c r="F118" s="12" t="s">
        <v>187</v>
      </c>
      <c r="G118" s="15">
        <v>19603</v>
      </c>
      <c r="H118" s="15">
        <v>19603</v>
      </c>
      <c r="I118" s="13">
        <v>0</v>
      </c>
      <c r="J118" s="14">
        <v>0</v>
      </c>
      <c r="K118" s="16"/>
      <c r="L118" s="16"/>
      <c r="M118" s="13" t="s">
        <v>62</v>
      </c>
      <c r="N118" s="13" t="s">
        <v>62</v>
      </c>
      <c r="O118" s="12" t="s">
        <v>65</v>
      </c>
      <c r="P118" s="13" t="s">
        <v>62</v>
      </c>
      <c r="Q118" s="12" t="s">
        <v>65</v>
      </c>
      <c r="R118" s="13" t="s">
        <v>62</v>
      </c>
      <c r="S118" s="12" t="s">
        <v>62</v>
      </c>
      <c r="T118" s="12" t="s">
        <v>62</v>
      </c>
      <c r="U118" s="12" t="s">
        <v>62</v>
      </c>
      <c r="V118" s="12" t="s">
        <v>62</v>
      </c>
      <c r="W118" s="12" t="s">
        <v>62</v>
      </c>
      <c r="X118" s="13" t="s">
        <v>62</v>
      </c>
      <c r="Y118" s="12" t="s">
        <v>62</v>
      </c>
      <c r="Z118" s="12" t="s">
        <v>62</v>
      </c>
      <c r="AA118" s="12" t="s">
        <v>62</v>
      </c>
      <c r="AB118" s="12" t="s">
        <v>62</v>
      </c>
      <c r="AC118" s="12" t="s">
        <v>62</v>
      </c>
    </row>
    <row r="119" spans="1:29" ht="60" x14ac:dyDescent="0.25">
      <c r="A119" s="12" t="s">
        <v>61</v>
      </c>
      <c r="B119" s="13">
        <v>21825</v>
      </c>
      <c r="C119" s="18">
        <v>4</v>
      </c>
      <c r="D119" s="12" t="s">
        <v>62</v>
      </c>
      <c r="E119" s="12" t="s">
        <v>63</v>
      </c>
      <c r="F119" s="12" t="s">
        <v>188</v>
      </c>
      <c r="G119" s="15">
        <v>22282</v>
      </c>
      <c r="H119" s="15">
        <v>22646</v>
      </c>
      <c r="I119" s="13">
        <v>0</v>
      </c>
      <c r="J119" s="14">
        <v>0</v>
      </c>
      <c r="K119" s="16"/>
      <c r="L119" s="16"/>
      <c r="M119" s="13" t="s">
        <v>62</v>
      </c>
      <c r="N119" s="13" t="s">
        <v>62</v>
      </c>
      <c r="O119" s="12" t="s">
        <v>65</v>
      </c>
      <c r="P119" s="13" t="s">
        <v>62</v>
      </c>
      <c r="Q119" s="12" t="s">
        <v>65</v>
      </c>
      <c r="R119" s="13" t="s">
        <v>62</v>
      </c>
      <c r="S119" s="12" t="s">
        <v>62</v>
      </c>
      <c r="T119" s="12" t="s">
        <v>62</v>
      </c>
      <c r="U119" s="12" t="s">
        <v>62</v>
      </c>
      <c r="V119" s="12" t="s">
        <v>62</v>
      </c>
      <c r="W119" s="12" t="s">
        <v>62</v>
      </c>
      <c r="X119" s="13" t="s">
        <v>62</v>
      </c>
      <c r="Y119" s="12" t="s">
        <v>62</v>
      </c>
      <c r="Z119" s="12" t="s">
        <v>62</v>
      </c>
      <c r="AA119" s="12" t="s">
        <v>62</v>
      </c>
      <c r="AB119" s="12" t="s">
        <v>62</v>
      </c>
      <c r="AC119" s="12" t="s">
        <v>62</v>
      </c>
    </row>
    <row r="120" spans="1:29" ht="90" x14ac:dyDescent="0.25">
      <c r="A120" s="12" t="s">
        <v>61</v>
      </c>
      <c r="B120" s="13">
        <v>21979</v>
      </c>
      <c r="C120" s="18">
        <v>5</v>
      </c>
      <c r="D120" s="12" t="s">
        <v>62</v>
      </c>
      <c r="E120" s="12" t="s">
        <v>63</v>
      </c>
      <c r="F120" s="12" t="s">
        <v>189</v>
      </c>
      <c r="G120" s="15">
        <v>18784</v>
      </c>
      <c r="H120" s="15">
        <v>18784</v>
      </c>
      <c r="I120" s="13">
        <v>0</v>
      </c>
      <c r="J120" s="14">
        <v>0</v>
      </c>
      <c r="K120" s="16"/>
      <c r="L120" s="16"/>
      <c r="M120" s="13" t="s">
        <v>62</v>
      </c>
      <c r="N120" s="13" t="s">
        <v>62</v>
      </c>
      <c r="O120" s="12" t="s">
        <v>65</v>
      </c>
      <c r="P120" s="13" t="s">
        <v>62</v>
      </c>
      <c r="Q120" s="12" t="s">
        <v>65</v>
      </c>
      <c r="R120" s="13" t="s">
        <v>62</v>
      </c>
      <c r="S120" s="12" t="s">
        <v>62</v>
      </c>
      <c r="T120" s="12" t="s">
        <v>62</v>
      </c>
      <c r="U120" s="12" t="s">
        <v>62</v>
      </c>
      <c r="V120" s="12" t="s">
        <v>62</v>
      </c>
      <c r="W120" s="12" t="s">
        <v>62</v>
      </c>
      <c r="X120" s="13" t="s">
        <v>62</v>
      </c>
      <c r="Y120" s="12" t="s">
        <v>62</v>
      </c>
      <c r="Z120" s="12" t="s">
        <v>62</v>
      </c>
      <c r="AA120" s="12" t="s">
        <v>62</v>
      </c>
      <c r="AB120" s="12" t="s">
        <v>62</v>
      </c>
      <c r="AC120" s="12" t="s">
        <v>62</v>
      </c>
    </row>
    <row r="121" spans="1:29" ht="75" x14ac:dyDescent="0.25">
      <c r="A121" s="12" t="s">
        <v>61</v>
      </c>
      <c r="B121" s="13">
        <v>22461</v>
      </c>
      <c r="C121" s="18">
        <v>5</v>
      </c>
      <c r="D121" s="12" t="s">
        <v>62</v>
      </c>
      <c r="E121" s="12" t="s">
        <v>63</v>
      </c>
      <c r="F121" s="12" t="s">
        <v>190</v>
      </c>
      <c r="G121" s="15">
        <v>19025</v>
      </c>
      <c r="H121" s="15">
        <v>19025</v>
      </c>
      <c r="I121" s="13">
        <v>0</v>
      </c>
      <c r="J121" s="14">
        <v>0</v>
      </c>
      <c r="K121" s="16"/>
      <c r="L121" s="16"/>
      <c r="M121" s="13" t="s">
        <v>62</v>
      </c>
      <c r="N121" s="13" t="s">
        <v>62</v>
      </c>
      <c r="O121" s="12" t="s">
        <v>65</v>
      </c>
      <c r="P121" s="13" t="s">
        <v>62</v>
      </c>
      <c r="Q121" s="12" t="s">
        <v>65</v>
      </c>
      <c r="R121" s="13" t="s">
        <v>62</v>
      </c>
      <c r="S121" s="12" t="s">
        <v>62</v>
      </c>
      <c r="T121" s="12" t="s">
        <v>62</v>
      </c>
      <c r="U121" s="12" t="s">
        <v>62</v>
      </c>
      <c r="V121" s="12" t="s">
        <v>62</v>
      </c>
      <c r="W121" s="12" t="s">
        <v>62</v>
      </c>
      <c r="X121" s="13" t="s">
        <v>62</v>
      </c>
      <c r="Y121" s="12" t="s">
        <v>62</v>
      </c>
      <c r="Z121" s="12" t="s">
        <v>62</v>
      </c>
      <c r="AA121" s="12" t="s">
        <v>62</v>
      </c>
      <c r="AB121" s="12" t="s">
        <v>62</v>
      </c>
      <c r="AC121" s="12" t="s">
        <v>62</v>
      </c>
    </row>
    <row r="122" spans="1:29" ht="105" x14ac:dyDescent="0.25">
      <c r="A122" s="12" t="s">
        <v>61</v>
      </c>
      <c r="B122" s="13">
        <v>22942</v>
      </c>
      <c r="C122" s="18">
        <v>5</v>
      </c>
      <c r="D122" s="12" t="s">
        <v>62</v>
      </c>
      <c r="E122" s="12" t="s">
        <v>63</v>
      </c>
      <c r="F122" s="12" t="s">
        <v>191</v>
      </c>
      <c r="G122" s="15">
        <v>17137</v>
      </c>
      <c r="H122" s="15">
        <v>17137</v>
      </c>
      <c r="I122" s="13">
        <v>0</v>
      </c>
      <c r="J122" s="14">
        <v>0</v>
      </c>
      <c r="K122" s="16"/>
      <c r="L122" s="16"/>
      <c r="M122" s="13" t="s">
        <v>62</v>
      </c>
      <c r="N122" s="13" t="s">
        <v>62</v>
      </c>
      <c r="O122" s="12" t="s">
        <v>65</v>
      </c>
      <c r="P122" s="13" t="s">
        <v>62</v>
      </c>
      <c r="Q122" s="12" t="s">
        <v>65</v>
      </c>
      <c r="R122" s="13" t="s">
        <v>62</v>
      </c>
      <c r="S122" s="12" t="s">
        <v>62</v>
      </c>
      <c r="T122" s="12" t="s">
        <v>62</v>
      </c>
      <c r="U122" s="12" t="s">
        <v>62</v>
      </c>
      <c r="V122" s="12" t="s">
        <v>62</v>
      </c>
      <c r="W122" s="12" t="s">
        <v>62</v>
      </c>
      <c r="X122" s="13" t="s">
        <v>62</v>
      </c>
      <c r="Y122" s="12" t="s">
        <v>62</v>
      </c>
      <c r="Z122" s="12" t="s">
        <v>62</v>
      </c>
      <c r="AA122" s="12" t="s">
        <v>62</v>
      </c>
      <c r="AB122" s="12" t="s">
        <v>62</v>
      </c>
      <c r="AC122" s="12" t="s">
        <v>62</v>
      </c>
    </row>
    <row r="123" spans="1:29" ht="150" x14ac:dyDescent="0.25">
      <c r="A123" s="12" t="s">
        <v>61</v>
      </c>
      <c r="B123" s="13">
        <v>23015</v>
      </c>
      <c r="C123" s="18">
        <v>5</v>
      </c>
      <c r="D123" s="12" t="s">
        <v>62</v>
      </c>
      <c r="E123" s="12" t="s">
        <v>63</v>
      </c>
      <c r="F123" s="12" t="s">
        <v>192</v>
      </c>
      <c r="G123" s="15">
        <v>20546</v>
      </c>
      <c r="H123" s="15">
        <v>20562</v>
      </c>
      <c r="I123" s="13">
        <v>0</v>
      </c>
      <c r="J123" s="14">
        <v>0</v>
      </c>
      <c r="K123" s="16"/>
      <c r="L123" s="16"/>
      <c r="M123" s="13" t="s">
        <v>62</v>
      </c>
      <c r="N123" s="13" t="s">
        <v>62</v>
      </c>
      <c r="O123" s="12" t="s">
        <v>65</v>
      </c>
      <c r="P123" s="13" t="s">
        <v>62</v>
      </c>
      <c r="Q123" s="12" t="s">
        <v>65</v>
      </c>
      <c r="R123" s="13" t="s">
        <v>62</v>
      </c>
      <c r="S123" s="12" t="s">
        <v>62</v>
      </c>
      <c r="T123" s="12" t="s">
        <v>62</v>
      </c>
      <c r="U123" s="12" t="s">
        <v>62</v>
      </c>
      <c r="V123" s="12" t="s">
        <v>62</v>
      </c>
      <c r="W123" s="12" t="s">
        <v>62</v>
      </c>
      <c r="X123" s="13" t="s">
        <v>62</v>
      </c>
      <c r="Y123" s="12" t="s">
        <v>62</v>
      </c>
      <c r="Z123" s="12" t="s">
        <v>62</v>
      </c>
      <c r="AA123" s="12" t="s">
        <v>62</v>
      </c>
      <c r="AB123" s="12" t="s">
        <v>62</v>
      </c>
      <c r="AC123" s="12" t="s">
        <v>62</v>
      </c>
    </row>
    <row r="124" spans="1:29" ht="105" x14ac:dyDescent="0.25">
      <c r="A124" s="12" t="s">
        <v>61</v>
      </c>
      <c r="B124" s="13">
        <v>23028</v>
      </c>
      <c r="C124" s="18">
        <v>5</v>
      </c>
      <c r="D124" s="12" t="s">
        <v>62</v>
      </c>
      <c r="E124" s="12" t="s">
        <v>63</v>
      </c>
      <c r="F124" s="12" t="s">
        <v>193</v>
      </c>
      <c r="G124" s="15">
        <v>21922</v>
      </c>
      <c r="H124" s="15">
        <v>21922</v>
      </c>
      <c r="I124" s="13">
        <v>0</v>
      </c>
      <c r="J124" s="14">
        <v>0</v>
      </c>
      <c r="K124" s="16"/>
      <c r="L124" s="16"/>
      <c r="M124" s="13" t="s">
        <v>62</v>
      </c>
      <c r="N124" s="13" t="s">
        <v>62</v>
      </c>
      <c r="O124" s="12" t="s">
        <v>65</v>
      </c>
      <c r="P124" s="13" t="s">
        <v>62</v>
      </c>
      <c r="Q124" s="12" t="s">
        <v>65</v>
      </c>
      <c r="R124" s="13" t="s">
        <v>62</v>
      </c>
      <c r="S124" s="12" t="s">
        <v>62</v>
      </c>
      <c r="T124" s="12" t="s">
        <v>62</v>
      </c>
      <c r="U124" s="12" t="s">
        <v>62</v>
      </c>
      <c r="V124" s="12" t="s">
        <v>62</v>
      </c>
      <c r="W124" s="12" t="s">
        <v>62</v>
      </c>
      <c r="X124" s="13" t="s">
        <v>62</v>
      </c>
      <c r="Y124" s="12" t="s">
        <v>62</v>
      </c>
      <c r="Z124" s="12" t="s">
        <v>62</v>
      </c>
      <c r="AA124" s="12" t="s">
        <v>62</v>
      </c>
      <c r="AB124" s="12" t="s">
        <v>62</v>
      </c>
      <c r="AC124" s="12" t="s">
        <v>62</v>
      </c>
    </row>
    <row r="125" spans="1:29" ht="180" x14ac:dyDescent="0.25">
      <c r="A125" s="12" t="s">
        <v>61</v>
      </c>
      <c r="B125" s="13">
        <v>23389</v>
      </c>
      <c r="C125" s="18">
        <v>5</v>
      </c>
      <c r="D125" s="12" t="s">
        <v>62</v>
      </c>
      <c r="E125" s="12" t="s">
        <v>63</v>
      </c>
      <c r="F125" s="12" t="s">
        <v>194</v>
      </c>
      <c r="G125" s="15">
        <v>17556</v>
      </c>
      <c r="H125" s="15">
        <v>17556</v>
      </c>
      <c r="I125" s="13">
        <v>0</v>
      </c>
      <c r="J125" s="14">
        <v>0</v>
      </c>
      <c r="K125" s="16"/>
      <c r="L125" s="16"/>
      <c r="M125" s="13" t="s">
        <v>62</v>
      </c>
      <c r="N125" s="13" t="s">
        <v>62</v>
      </c>
      <c r="O125" s="12" t="s">
        <v>65</v>
      </c>
      <c r="P125" s="13" t="s">
        <v>62</v>
      </c>
      <c r="Q125" s="12" t="s">
        <v>65</v>
      </c>
      <c r="R125" s="13" t="s">
        <v>62</v>
      </c>
      <c r="S125" s="12" t="s">
        <v>62</v>
      </c>
      <c r="T125" s="12" t="s">
        <v>62</v>
      </c>
      <c r="U125" s="12" t="s">
        <v>62</v>
      </c>
      <c r="V125" s="12" t="s">
        <v>62</v>
      </c>
      <c r="W125" s="12" t="s">
        <v>62</v>
      </c>
      <c r="X125" s="13" t="s">
        <v>62</v>
      </c>
      <c r="Y125" s="12" t="s">
        <v>62</v>
      </c>
      <c r="Z125" s="12" t="s">
        <v>62</v>
      </c>
      <c r="AA125" s="12" t="s">
        <v>62</v>
      </c>
      <c r="AB125" s="12" t="s">
        <v>62</v>
      </c>
      <c r="AC125" s="12" t="s">
        <v>62</v>
      </c>
    </row>
    <row r="126" spans="1:29" ht="150" x14ac:dyDescent="0.25">
      <c r="A126" s="12" t="s">
        <v>61</v>
      </c>
      <c r="B126" s="13">
        <v>23902</v>
      </c>
      <c r="C126" s="18">
        <v>5</v>
      </c>
      <c r="D126" s="12" t="s">
        <v>62</v>
      </c>
      <c r="E126" s="12" t="s">
        <v>63</v>
      </c>
      <c r="F126" s="12" t="s">
        <v>195</v>
      </c>
      <c r="G126" s="15">
        <v>17824</v>
      </c>
      <c r="H126" s="15">
        <v>18247</v>
      </c>
      <c r="I126" s="13">
        <v>0</v>
      </c>
      <c r="J126" s="14">
        <v>0</v>
      </c>
      <c r="K126" s="16"/>
      <c r="L126" s="16"/>
      <c r="M126" s="13" t="s">
        <v>62</v>
      </c>
      <c r="N126" s="13" t="s">
        <v>62</v>
      </c>
      <c r="O126" s="12" t="s">
        <v>65</v>
      </c>
      <c r="P126" s="13" t="s">
        <v>62</v>
      </c>
      <c r="Q126" s="12" t="s">
        <v>65</v>
      </c>
      <c r="R126" s="13" t="s">
        <v>62</v>
      </c>
      <c r="S126" s="12" t="s">
        <v>62</v>
      </c>
      <c r="T126" s="12" t="s">
        <v>62</v>
      </c>
      <c r="U126" s="12" t="s">
        <v>62</v>
      </c>
      <c r="V126" s="12" t="s">
        <v>62</v>
      </c>
      <c r="W126" s="12" t="s">
        <v>62</v>
      </c>
      <c r="X126" s="13" t="s">
        <v>62</v>
      </c>
      <c r="Y126" s="12" t="s">
        <v>62</v>
      </c>
      <c r="Z126" s="12" t="s">
        <v>62</v>
      </c>
      <c r="AA126" s="12" t="s">
        <v>62</v>
      </c>
      <c r="AB126" s="12" t="s">
        <v>62</v>
      </c>
      <c r="AC126" s="12" t="s">
        <v>62</v>
      </c>
    </row>
    <row r="127" spans="1:29" ht="195" x14ac:dyDescent="0.25">
      <c r="A127" s="12" t="s">
        <v>61</v>
      </c>
      <c r="B127" s="13">
        <v>24043</v>
      </c>
      <c r="C127" s="18">
        <v>5</v>
      </c>
      <c r="D127" s="12" t="s">
        <v>62</v>
      </c>
      <c r="E127" s="12" t="s">
        <v>63</v>
      </c>
      <c r="F127" s="12" t="s">
        <v>196</v>
      </c>
      <c r="G127" s="15">
        <v>18172</v>
      </c>
      <c r="H127" s="15">
        <v>18172</v>
      </c>
      <c r="I127" s="13">
        <v>0</v>
      </c>
      <c r="J127" s="14">
        <v>0</v>
      </c>
      <c r="K127" s="16"/>
      <c r="L127" s="16"/>
      <c r="M127" s="13" t="s">
        <v>62</v>
      </c>
      <c r="N127" s="13" t="s">
        <v>62</v>
      </c>
      <c r="O127" s="12" t="s">
        <v>65</v>
      </c>
      <c r="P127" s="13" t="s">
        <v>62</v>
      </c>
      <c r="Q127" s="12" t="s">
        <v>65</v>
      </c>
      <c r="R127" s="13" t="s">
        <v>62</v>
      </c>
      <c r="S127" s="12" t="s">
        <v>62</v>
      </c>
      <c r="T127" s="12" t="s">
        <v>62</v>
      </c>
      <c r="U127" s="12" t="s">
        <v>62</v>
      </c>
      <c r="V127" s="12" t="s">
        <v>62</v>
      </c>
      <c r="W127" s="12" t="s">
        <v>62</v>
      </c>
      <c r="X127" s="13" t="s">
        <v>62</v>
      </c>
      <c r="Y127" s="12" t="s">
        <v>62</v>
      </c>
      <c r="Z127" s="12" t="s">
        <v>62</v>
      </c>
      <c r="AA127" s="12" t="s">
        <v>62</v>
      </c>
      <c r="AB127" s="12" t="s">
        <v>62</v>
      </c>
      <c r="AC127" s="12" t="s">
        <v>62</v>
      </c>
    </row>
    <row r="128" spans="1:29" ht="150" x14ac:dyDescent="0.25">
      <c r="A128" s="12" t="s">
        <v>61</v>
      </c>
      <c r="B128" s="13">
        <v>24046</v>
      </c>
      <c r="C128" s="18">
        <v>5</v>
      </c>
      <c r="D128" s="12" t="s">
        <v>62</v>
      </c>
      <c r="E128" s="12" t="s">
        <v>63</v>
      </c>
      <c r="F128" s="12" t="s">
        <v>197</v>
      </c>
      <c r="G128" s="15">
        <v>17807</v>
      </c>
      <c r="H128" s="15">
        <v>17837</v>
      </c>
      <c r="I128" s="13">
        <v>0</v>
      </c>
      <c r="J128" s="14">
        <v>0</v>
      </c>
      <c r="K128" s="16"/>
      <c r="L128" s="16"/>
      <c r="M128" s="13" t="s">
        <v>62</v>
      </c>
      <c r="N128" s="13" t="s">
        <v>62</v>
      </c>
      <c r="O128" s="12" t="s">
        <v>65</v>
      </c>
      <c r="P128" s="13" t="s">
        <v>62</v>
      </c>
      <c r="Q128" s="12" t="s">
        <v>65</v>
      </c>
      <c r="R128" s="13" t="s">
        <v>62</v>
      </c>
      <c r="S128" s="12" t="s">
        <v>62</v>
      </c>
      <c r="T128" s="12" t="s">
        <v>62</v>
      </c>
      <c r="U128" s="12" t="s">
        <v>62</v>
      </c>
      <c r="V128" s="12" t="s">
        <v>62</v>
      </c>
      <c r="W128" s="12" t="s">
        <v>62</v>
      </c>
      <c r="X128" s="13" t="s">
        <v>62</v>
      </c>
      <c r="Y128" s="12" t="s">
        <v>62</v>
      </c>
      <c r="Z128" s="12" t="s">
        <v>62</v>
      </c>
      <c r="AA128" s="12" t="s">
        <v>62</v>
      </c>
      <c r="AB128" s="12" t="s">
        <v>62</v>
      </c>
      <c r="AC128" s="12" t="s">
        <v>62</v>
      </c>
    </row>
    <row r="129" spans="1:29" ht="135" x14ac:dyDescent="0.25">
      <c r="A129" s="12" t="s">
        <v>61</v>
      </c>
      <c r="B129" s="13">
        <v>24299</v>
      </c>
      <c r="C129" s="18">
        <v>5</v>
      </c>
      <c r="D129" s="12" t="s">
        <v>62</v>
      </c>
      <c r="E129" s="12" t="s">
        <v>63</v>
      </c>
      <c r="F129" s="12" t="s">
        <v>198</v>
      </c>
      <c r="G129" s="15">
        <v>18569</v>
      </c>
      <c r="H129" s="15">
        <v>18569</v>
      </c>
      <c r="I129" s="13">
        <v>0</v>
      </c>
      <c r="J129" s="14">
        <v>0</v>
      </c>
      <c r="K129" s="16"/>
      <c r="L129" s="16"/>
      <c r="M129" s="13" t="s">
        <v>62</v>
      </c>
      <c r="N129" s="13" t="s">
        <v>62</v>
      </c>
      <c r="O129" s="12" t="s">
        <v>65</v>
      </c>
      <c r="P129" s="13" t="s">
        <v>62</v>
      </c>
      <c r="Q129" s="12" t="s">
        <v>65</v>
      </c>
      <c r="R129" s="13" t="s">
        <v>62</v>
      </c>
      <c r="S129" s="12" t="s">
        <v>62</v>
      </c>
      <c r="T129" s="12" t="s">
        <v>62</v>
      </c>
      <c r="U129" s="12" t="s">
        <v>62</v>
      </c>
      <c r="V129" s="12" t="s">
        <v>62</v>
      </c>
      <c r="W129" s="12" t="s">
        <v>62</v>
      </c>
      <c r="X129" s="13" t="s">
        <v>62</v>
      </c>
      <c r="Y129" s="12" t="s">
        <v>62</v>
      </c>
      <c r="Z129" s="12" t="s">
        <v>62</v>
      </c>
      <c r="AA129" s="12" t="s">
        <v>62</v>
      </c>
      <c r="AB129" s="12" t="s">
        <v>62</v>
      </c>
      <c r="AC129" s="12" t="s">
        <v>62</v>
      </c>
    </row>
    <row r="130" spans="1:29" ht="75" x14ac:dyDescent="0.25">
      <c r="A130" s="12" t="s">
        <v>61</v>
      </c>
      <c r="B130" s="13">
        <v>24336</v>
      </c>
      <c r="C130" s="18">
        <v>5</v>
      </c>
      <c r="D130" s="12" t="s">
        <v>18</v>
      </c>
      <c r="E130" s="12" t="s">
        <v>63</v>
      </c>
      <c r="F130" s="12" t="s">
        <v>199</v>
      </c>
      <c r="G130" s="15">
        <v>16803</v>
      </c>
      <c r="H130" s="15">
        <v>16803</v>
      </c>
      <c r="I130" s="13">
        <v>0</v>
      </c>
      <c r="J130" s="14">
        <v>0</v>
      </c>
      <c r="K130" s="16"/>
      <c r="L130" s="16"/>
      <c r="M130" s="13" t="s">
        <v>62</v>
      </c>
      <c r="N130" s="13" t="s">
        <v>62</v>
      </c>
      <c r="O130" s="12" t="s">
        <v>65</v>
      </c>
      <c r="P130" s="13" t="s">
        <v>62</v>
      </c>
      <c r="Q130" s="12" t="s">
        <v>65</v>
      </c>
      <c r="R130" s="13" t="s">
        <v>62</v>
      </c>
      <c r="S130" s="12" t="s">
        <v>62</v>
      </c>
      <c r="T130" s="12" t="s">
        <v>62</v>
      </c>
      <c r="U130" s="12" t="s">
        <v>62</v>
      </c>
      <c r="V130" s="12" t="s">
        <v>62</v>
      </c>
      <c r="W130" s="12" t="s">
        <v>62</v>
      </c>
      <c r="X130" s="13" t="s">
        <v>62</v>
      </c>
      <c r="Y130" s="12" t="s">
        <v>62</v>
      </c>
      <c r="Z130" s="12" t="s">
        <v>62</v>
      </c>
      <c r="AA130" s="12" t="s">
        <v>62</v>
      </c>
      <c r="AB130" s="12" t="s">
        <v>62</v>
      </c>
      <c r="AC130" s="12" t="s">
        <v>62</v>
      </c>
    </row>
    <row r="131" spans="1:29" ht="75" x14ac:dyDescent="0.25">
      <c r="A131" s="12" t="s">
        <v>61</v>
      </c>
      <c r="B131" s="13">
        <v>24338</v>
      </c>
      <c r="C131" s="18">
        <v>5</v>
      </c>
      <c r="D131" s="12" t="s">
        <v>62</v>
      </c>
      <c r="E131" s="12" t="s">
        <v>63</v>
      </c>
      <c r="F131" s="12" t="s">
        <v>200</v>
      </c>
      <c r="G131" s="15">
        <v>21551</v>
      </c>
      <c r="H131" s="15">
        <v>21915</v>
      </c>
      <c r="I131" s="13">
        <v>0</v>
      </c>
      <c r="J131" s="14">
        <v>0</v>
      </c>
      <c r="K131" s="16"/>
      <c r="L131" s="16"/>
      <c r="M131" s="13" t="s">
        <v>62</v>
      </c>
      <c r="N131" s="13" t="s">
        <v>62</v>
      </c>
      <c r="O131" s="12" t="s">
        <v>65</v>
      </c>
      <c r="P131" s="13" t="s">
        <v>62</v>
      </c>
      <c r="Q131" s="12" t="s">
        <v>65</v>
      </c>
      <c r="R131" s="13" t="s">
        <v>62</v>
      </c>
      <c r="S131" s="12" t="s">
        <v>62</v>
      </c>
      <c r="T131" s="12" t="s">
        <v>62</v>
      </c>
      <c r="U131" s="12" t="s">
        <v>62</v>
      </c>
      <c r="V131" s="12" t="s">
        <v>62</v>
      </c>
      <c r="W131" s="12" t="s">
        <v>62</v>
      </c>
      <c r="X131" s="13" t="s">
        <v>62</v>
      </c>
      <c r="Y131" s="12" t="s">
        <v>62</v>
      </c>
      <c r="Z131" s="12" t="s">
        <v>62</v>
      </c>
      <c r="AA131" s="12" t="s">
        <v>62</v>
      </c>
      <c r="AB131" s="12" t="s">
        <v>62</v>
      </c>
      <c r="AC131" s="12" t="s">
        <v>62</v>
      </c>
    </row>
    <row r="132" spans="1:29" ht="120" x14ac:dyDescent="0.25">
      <c r="A132" s="12" t="s">
        <v>61</v>
      </c>
      <c r="B132" s="13">
        <v>24776</v>
      </c>
      <c r="C132" s="18">
        <v>5</v>
      </c>
      <c r="D132" s="12" t="s">
        <v>62</v>
      </c>
      <c r="E132" s="12" t="s">
        <v>63</v>
      </c>
      <c r="F132" s="12" t="s">
        <v>201</v>
      </c>
      <c r="G132" s="15">
        <v>18966</v>
      </c>
      <c r="H132" s="15">
        <v>18966</v>
      </c>
      <c r="I132" s="13">
        <v>0</v>
      </c>
      <c r="J132" s="14">
        <v>0</v>
      </c>
      <c r="K132" s="16"/>
      <c r="L132" s="16"/>
      <c r="M132" s="13" t="s">
        <v>62</v>
      </c>
      <c r="N132" s="13" t="s">
        <v>62</v>
      </c>
      <c r="O132" s="12" t="s">
        <v>65</v>
      </c>
      <c r="P132" s="13" t="s">
        <v>62</v>
      </c>
      <c r="Q132" s="12" t="s">
        <v>65</v>
      </c>
      <c r="R132" s="13" t="s">
        <v>62</v>
      </c>
      <c r="S132" s="12" t="s">
        <v>62</v>
      </c>
      <c r="T132" s="12" t="s">
        <v>62</v>
      </c>
      <c r="U132" s="12" t="s">
        <v>62</v>
      </c>
      <c r="V132" s="12" t="s">
        <v>62</v>
      </c>
      <c r="W132" s="12" t="s">
        <v>62</v>
      </c>
      <c r="X132" s="13" t="s">
        <v>62</v>
      </c>
      <c r="Y132" s="12" t="s">
        <v>62</v>
      </c>
      <c r="Z132" s="12" t="s">
        <v>62</v>
      </c>
      <c r="AA132" s="12" t="s">
        <v>62</v>
      </c>
      <c r="AB132" s="12" t="s">
        <v>62</v>
      </c>
      <c r="AC132" s="12" t="s">
        <v>62</v>
      </c>
    </row>
    <row r="133" spans="1:29" ht="120" x14ac:dyDescent="0.25">
      <c r="A133" s="12" t="s">
        <v>61</v>
      </c>
      <c r="B133" s="13">
        <v>24953</v>
      </c>
      <c r="C133" s="18">
        <v>5</v>
      </c>
      <c r="D133" s="12" t="s">
        <v>62</v>
      </c>
      <c r="E133" s="12" t="s">
        <v>63</v>
      </c>
      <c r="F133" s="12" t="s">
        <v>202</v>
      </c>
      <c r="G133" s="15">
        <v>16893</v>
      </c>
      <c r="H133" s="15">
        <v>16922</v>
      </c>
      <c r="I133" s="13">
        <v>0</v>
      </c>
      <c r="J133" s="14">
        <v>0</v>
      </c>
      <c r="K133" s="16"/>
      <c r="L133" s="16"/>
      <c r="M133" s="13" t="s">
        <v>62</v>
      </c>
      <c r="N133" s="13" t="s">
        <v>62</v>
      </c>
      <c r="O133" s="12" t="s">
        <v>65</v>
      </c>
      <c r="P133" s="13" t="s">
        <v>62</v>
      </c>
      <c r="Q133" s="12" t="s">
        <v>65</v>
      </c>
      <c r="R133" s="13" t="s">
        <v>62</v>
      </c>
      <c r="S133" s="12" t="s">
        <v>62</v>
      </c>
      <c r="T133" s="12" t="s">
        <v>62</v>
      </c>
      <c r="U133" s="12" t="s">
        <v>62</v>
      </c>
      <c r="V133" s="12" t="s">
        <v>62</v>
      </c>
      <c r="W133" s="12" t="s">
        <v>62</v>
      </c>
      <c r="X133" s="13" t="s">
        <v>62</v>
      </c>
      <c r="Y133" s="12" t="s">
        <v>62</v>
      </c>
      <c r="Z133" s="12" t="s">
        <v>62</v>
      </c>
      <c r="AA133" s="12" t="s">
        <v>62</v>
      </c>
      <c r="AB133" s="12" t="s">
        <v>62</v>
      </c>
      <c r="AC133" s="12" t="s">
        <v>62</v>
      </c>
    </row>
    <row r="134" spans="1:29" ht="135" x14ac:dyDescent="0.25">
      <c r="A134" s="12" t="s">
        <v>61</v>
      </c>
      <c r="B134" s="13">
        <v>24994</v>
      </c>
      <c r="C134" s="18">
        <v>5</v>
      </c>
      <c r="D134" s="12" t="s">
        <v>62</v>
      </c>
      <c r="E134" s="12" t="s">
        <v>63</v>
      </c>
      <c r="F134" s="12" t="s">
        <v>203</v>
      </c>
      <c r="G134" s="15">
        <v>18234</v>
      </c>
      <c r="H134" s="15">
        <v>18234</v>
      </c>
      <c r="I134" s="13">
        <v>0</v>
      </c>
      <c r="J134" s="14">
        <v>0</v>
      </c>
      <c r="K134" s="16"/>
      <c r="L134" s="16"/>
      <c r="M134" s="13" t="s">
        <v>62</v>
      </c>
      <c r="N134" s="13" t="s">
        <v>62</v>
      </c>
      <c r="O134" s="12" t="s">
        <v>65</v>
      </c>
      <c r="P134" s="13" t="s">
        <v>62</v>
      </c>
      <c r="Q134" s="12" t="s">
        <v>65</v>
      </c>
      <c r="R134" s="13" t="s">
        <v>62</v>
      </c>
      <c r="S134" s="12" t="s">
        <v>62</v>
      </c>
      <c r="T134" s="12" t="s">
        <v>62</v>
      </c>
      <c r="U134" s="12" t="s">
        <v>62</v>
      </c>
      <c r="V134" s="12" t="s">
        <v>62</v>
      </c>
      <c r="W134" s="12" t="s">
        <v>62</v>
      </c>
      <c r="X134" s="13" t="s">
        <v>62</v>
      </c>
      <c r="Y134" s="12" t="s">
        <v>62</v>
      </c>
      <c r="Z134" s="12" t="s">
        <v>62</v>
      </c>
      <c r="AA134" s="12" t="s">
        <v>62</v>
      </c>
      <c r="AB134" s="12" t="s">
        <v>62</v>
      </c>
      <c r="AC134" s="12" t="s">
        <v>62</v>
      </c>
    </row>
    <row r="135" spans="1:29" ht="150" x14ac:dyDescent="0.25">
      <c r="A135" s="12" t="s">
        <v>61</v>
      </c>
      <c r="B135" s="13">
        <v>25021</v>
      </c>
      <c r="C135" s="18">
        <v>5</v>
      </c>
      <c r="D135" s="12" t="s">
        <v>62</v>
      </c>
      <c r="E135" s="12" t="s">
        <v>63</v>
      </c>
      <c r="F135" s="12" t="s">
        <v>204</v>
      </c>
      <c r="G135" s="15">
        <v>16858</v>
      </c>
      <c r="H135" s="15">
        <v>16858</v>
      </c>
      <c r="I135" s="13">
        <v>0</v>
      </c>
      <c r="J135" s="14">
        <v>0</v>
      </c>
      <c r="K135" s="16"/>
      <c r="L135" s="16"/>
      <c r="M135" s="13" t="s">
        <v>62</v>
      </c>
      <c r="N135" s="13" t="s">
        <v>62</v>
      </c>
      <c r="O135" s="12" t="s">
        <v>65</v>
      </c>
      <c r="P135" s="13" t="s">
        <v>62</v>
      </c>
      <c r="Q135" s="12" t="s">
        <v>65</v>
      </c>
      <c r="R135" s="13" t="s">
        <v>62</v>
      </c>
      <c r="S135" s="12" t="s">
        <v>62</v>
      </c>
      <c r="T135" s="12" t="s">
        <v>62</v>
      </c>
      <c r="U135" s="12" t="s">
        <v>62</v>
      </c>
      <c r="V135" s="12" t="s">
        <v>62</v>
      </c>
      <c r="W135" s="12" t="s">
        <v>62</v>
      </c>
      <c r="X135" s="13" t="s">
        <v>62</v>
      </c>
      <c r="Y135" s="12" t="s">
        <v>62</v>
      </c>
      <c r="Z135" s="12" t="s">
        <v>62</v>
      </c>
      <c r="AA135" s="12" t="s">
        <v>62</v>
      </c>
      <c r="AB135" s="12" t="s">
        <v>62</v>
      </c>
      <c r="AC135" s="12" t="s">
        <v>62</v>
      </c>
    </row>
    <row r="136" spans="1:29" ht="90" x14ac:dyDescent="0.25">
      <c r="A136" s="12" t="s">
        <v>61</v>
      </c>
      <c r="B136" s="13">
        <v>25035</v>
      </c>
      <c r="C136" s="18">
        <v>5</v>
      </c>
      <c r="D136" s="12" t="s">
        <v>62</v>
      </c>
      <c r="E136" s="12" t="s">
        <v>63</v>
      </c>
      <c r="F136" s="12" t="s">
        <v>205</v>
      </c>
      <c r="G136" s="15">
        <v>16804</v>
      </c>
      <c r="H136" s="15">
        <v>16804</v>
      </c>
      <c r="I136" s="13">
        <v>0</v>
      </c>
      <c r="J136" s="14">
        <v>0</v>
      </c>
      <c r="K136" s="16"/>
      <c r="L136" s="16"/>
      <c r="M136" s="13" t="s">
        <v>62</v>
      </c>
      <c r="N136" s="13" t="s">
        <v>62</v>
      </c>
      <c r="O136" s="12" t="s">
        <v>65</v>
      </c>
      <c r="P136" s="13" t="s">
        <v>62</v>
      </c>
      <c r="Q136" s="12" t="s">
        <v>65</v>
      </c>
      <c r="R136" s="13" t="s">
        <v>62</v>
      </c>
      <c r="S136" s="12" t="s">
        <v>62</v>
      </c>
      <c r="T136" s="12" t="s">
        <v>62</v>
      </c>
      <c r="U136" s="12" t="s">
        <v>62</v>
      </c>
      <c r="V136" s="12" t="s">
        <v>62</v>
      </c>
      <c r="W136" s="12" t="s">
        <v>62</v>
      </c>
      <c r="X136" s="13" t="s">
        <v>62</v>
      </c>
      <c r="Y136" s="12" t="s">
        <v>62</v>
      </c>
      <c r="Z136" s="12" t="s">
        <v>62</v>
      </c>
      <c r="AA136" s="12" t="s">
        <v>62</v>
      </c>
      <c r="AB136" s="12" t="s">
        <v>62</v>
      </c>
      <c r="AC136" s="12" t="s">
        <v>62</v>
      </c>
    </row>
    <row r="137" spans="1:29" ht="150" x14ac:dyDescent="0.25">
      <c r="A137" s="12" t="s">
        <v>61</v>
      </c>
      <c r="B137" s="13">
        <v>25054</v>
      </c>
      <c r="C137" s="18">
        <v>5</v>
      </c>
      <c r="D137" s="12" t="s">
        <v>62</v>
      </c>
      <c r="E137" s="12" t="s">
        <v>63</v>
      </c>
      <c r="F137" s="12" t="s">
        <v>206</v>
      </c>
      <c r="G137" s="15">
        <v>16893</v>
      </c>
      <c r="H137" s="15">
        <v>16893</v>
      </c>
      <c r="I137" s="13">
        <v>0</v>
      </c>
      <c r="J137" s="14">
        <v>0</v>
      </c>
      <c r="K137" s="16"/>
      <c r="L137" s="16"/>
      <c r="M137" s="13" t="s">
        <v>62</v>
      </c>
      <c r="N137" s="13" t="s">
        <v>62</v>
      </c>
      <c r="O137" s="12" t="s">
        <v>65</v>
      </c>
      <c r="P137" s="13" t="s">
        <v>62</v>
      </c>
      <c r="Q137" s="12" t="s">
        <v>65</v>
      </c>
      <c r="R137" s="13" t="s">
        <v>62</v>
      </c>
      <c r="S137" s="12" t="s">
        <v>62</v>
      </c>
      <c r="T137" s="12" t="s">
        <v>62</v>
      </c>
      <c r="U137" s="12" t="s">
        <v>62</v>
      </c>
      <c r="V137" s="12" t="s">
        <v>62</v>
      </c>
      <c r="W137" s="12" t="s">
        <v>62</v>
      </c>
      <c r="X137" s="13" t="s">
        <v>62</v>
      </c>
      <c r="Y137" s="12" t="s">
        <v>62</v>
      </c>
      <c r="Z137" s="12" t="s">
        <v>62</v>
      </c>
      <c r="AA137" s="12" t="s">
        <v>62</v>
      </c>
      <c r="AB137" s="12" t="s">
        <v>62</v>
      </c>
      <c r="AC137" s="12" t="s">
        <v>62</v>
      </c>
    </row>
    <row r="138" spans="1:29" ht="105" x14ac:dyDescent="0.25">
      <c r="A138" s="12" t="s">
        <v>61</v>
      </c>
      <c r="B138" s="13">
        <v>25055</v>
      </c>
      <c r="C138" s="18">
        <v>5</v>
      </c>
      <c r="D138" s="12" t="s">
        <v>62</v>
      </c>
      <c r="E138" s="12" t="s">
        <v>63</v>
      </c>
      <c r="F138" s="12" t="s">
        <v>207</v>
      </c>
      <c r="G138" s="15">
        <v>16954</v>
      </c>
      <c r="H138" s="15">
        <v>16954</v>
      </c>
      <c r="I138" s="13">
        <v>0</v>
      </c>
      <c r="J138" s="14">
        <v>0</v>
      </c>
      <c r="K138" s="16"/>
      <c r="L138" s="16"/>
      <c r="M138" s="13" t="s">
        <v>62</v>
      </c>
      <c r="N138" s="13" t="s">
        <v>62</v>
      </c>
      <c r="O138" s="12" t="s">
        <v>65</v>
      </c>
      <c r="P138" s="13" t="s">
        <v>62</v>
      </c>
      <c r="Q138" s="12" t="s">
        <v>65</v>
      </c>
      <c r="R138" s="13" t="s">
        <v>62</v>
      </c>
      <c r="S138" s="12" t="s">
        <v>62</v>
      </c>
      <c r="T138" s="12" t="s">
        <v>62</v>
      </c>
      <c r="U138" s="12" t="s">
        <v>62</v>
      </c>
      <c r="V138" s="12" t="s">
        <v>62</v>
      </c>
      <c r="W138" s="12" t="s">
        <v>62</v>
      </c>
      <c r="X138" s="13" t="s">
        <v>62</v>
      </c>
      <c r="Y138" s="12" t="s">
        <v>62</v>
      </c>
      <c r="Z138" s="12" t="s">
        <v>62</v>
      </c>
      <c r="AA138" s="12" t="s">
        <v>62</v>
      </c>
      <c r="AB138" s="12" t="s">
        <v>62</v>
      </c>
      <c r="AC138" s="12" t="s">
        <v>62</v>
      </c>
    </row>
    <row r="139" spans="1:29" ht="75" x14ac:dyDescent="0.25">
      <c r="A139" s="12" t="s">
        <v>61</v>
      </c>
      <c r="B139" s="13">
        <v>25057</v>
      </c>
      <c r="C139" s="18">
        <v>5</v>
      </c>
      <c r="D139" s="12" t="s">
        <v>62</v>
      </c>
      <c r="E139" s="12" t="s">
        <v>63</v>
      </c>
      <c r="F139" s="12" t="s">
        <v>208</v>
      </c>
      <c r="G139" s="15">
        <v>16984</v>
      </c>
      <c r="H139" s="15">
        <v>16984</v>
      </c>
      <c r="I139" s="13">
        <v>0</v>
      </c>
      <c r="J139" s="14">
        <v>0</v>
      </c>
      <c r="K139" s="16"/>
      <c r="L139" s="16"/>
      <c r="M139" s="13" t="s">
        <v>62</v>
      </c>
      <c r="N139" s="13" t="s">
        <v>62</v>
      </c>
      <c r="O139" s="12" t="s">
        <v>65</v>
      </c>
      <c r="P139" s="13" t="s">
        <v>62</v>
      </c>
      <c r="Q139" s="12" t="s">
        <v>65</v>
      </c>
      <c r="R139" s="13" t="s">
        <v>62</v>
      </c>
      <c r="S139" s="12" t="s">
        <v>62</v>
      </c>
      <c r="T139" s="12" t="s">
        <v>62</v>
      </c>
      <c r="U139" s="12" t="s">
        <v>62</v>
      </c>
      <c r="V139" s="12" t="s">
        <v>62</v>
      </c>
      <c r="W139" s="12" t="s">
        <v>62</v>
      </c>
      <c r="X139" s="13" t="s">
        <v>62</v>
      </c>
      <c r="Y139" s="12" t="s">
        <v>62</v>
      </c>
      <c r="Z139" s="12" t="s">
        <v>62</v>
      </c>
      <c r="AA139" s="12" t="s">
        <v>62</v>
      </c>
      <c r="AB139" s="12" t="s">
        <v>62</v>
      </c>
      <c r="AC139" s="12" t="s">
        <v>62</v>
      </c>
    </row>
    <row r="140" spans="1:29" ht="105" x14ac:dyDescent="0.25">
      <c r="A140" s="12" t="s">
        <v>61</v>
      </c>
      <c r="B140" s="13">
        <v>25508</v>
      </c>
      <c r="C140" s="18">
        <v>5</v>
      </c>
      <c r="D140" s="12" t="s">
        <v>62</v>
      </c>
      <c r="E140" s="12" t="s">
        <v>63</v>
      </c>
      <c r="F140" s="12" t="s">
        <v>209</v>
      </c>
      <c r="G140" s="15">
        <v>18349</v>
      </c>
      <c r="H140" s="15">
        <v>18349</v>
      </c>
      <c r="I140" s="13">
        <v>0</v>
      </c>
      <c r="J140" s="14">
        <v>0</v>
      </c>
      <c r="K140" s="16"/>
      <c r="L140" s="16"/>
      <c r="M140" s="13" t="s">
        <v>62</v>
      </c>
      <c r="N140" s="13" t="s">
        <v>62</v>
      </c>
      <c r="O140" s="12" t="s">
        <v>65</v>
      </c>
      <c r="P140" s="13" t="s">
        <v>62</v>
      </c>
      <c r="Q140" s="12" t="s">
        <v>65</v>
      </c>
      <c r="R140" s="13" t="s">
        <v>62</v>
      </c>
      <c r="S140" s="12" t="s">
        <v>62</v>
      </c>
      <c r="T140" s="12" t="s">
        <v>62</v>
      </c>
      <c r="U140" s="12" t="s">
        <v>62</v>
      </c>
      <c r="V140" s="12" t="s">
        <v>62</v>
      </c>
      <c r="W140" s="12" t="s">
        <v>62</v>
      </c>
      <c r="X140" s="13" t="s">
        <v>62</v>
      </c>
      <c r="Y140" s="12" t="s">
        <v>62</v>
      </c>
      <c r="Z140" s="12" t="s">
        <v>62</v>
      </c>
      <c r="AA140" s="12" t="s">
        <v>62</v>
      </c>
      <c r="AB140" s="12" t="s">
        <v>62</v>
      </c>
      <c r="AC140" s="12" t="s">
        <v>62</v>
      </c>
    </row>
    <row r="141" spans="1:29" ht="105" x14ac:dyDescent="0.25">
      <c r="A141" s="12" t="s">
        <v>61</v>
      </c>
      <c r="B141" s="13">
        <v>25511</v>
      </c>
      <c r="C141" s="18">
        <v>5</v>
      </c>
      <c r="D141" s="12" t="s">
        <v>62</v>
      </c>
      <c r="E141" s="12" t="s">
        <v>63</v>
      </c>
      <c r="F141" s="12" t="s">
        <v>210</v>
      </c>
      <c r="G141" s="15">
        <v>17899</v>
      </c>
      <c r="H141" s="15">
        <v>17899</v>
      </c>
      <c r="I141" s="13">
        <v>0</v>
      </c>
      <c r="J141" s="14">
        <v>0</v>
      </c>
      <c r="K141" s="16"/>
      <c r="L141" s="16"/>
      <c r="M141" s="13" t="s">
        <v>62</v>
      </c>
      <c r="N141" s="13" t="s">
        <v>62</v>
      </c>
      <c r="O141" s="12" t="s">
        <v>65</v>
      </c>
      <c r="P141" s="13" t="s">
        <v>62</v>
      </c>
      <c r="Q141" s="12" t="s">
        <v>65</v>
      </c>
      <c r="R141" s="13" t="s">
        <v>62</v>
      </c>
      <c r="S141" s="12" t="s">
        <v>62</v>
      </c>
      <c r="T141" s="12" t="s">
        <v>62</v>
      </c>
      <c r="U141" s="12" t="s">
        <v>62</v>
      </c>
      <c r="V141" s="12" t="s">
        <v>62</v>
      </c>
      <c r="W141" s="12" t="s">
        <v>62</v>
      </c>
      <c r="X141" s="13" t="s">
        <v>62</v>
      </c>
      <c r="Y141" s="12" t="s">
        <v>62</v>
      </c>
      <c r="Z141" s="12" t="s">
        <v>62</v>
      </c>
      <c r="AA141" s="12" t="s">
        <v>62</v>
      </c>
      <c r="AB141" s="12" t="s">
        <v>62</v>
      </c>
      <c r="AC141" s="12" t="s">
        <v>62</v>
      </c>
    </row>
    <row r="142" spans="1:29" ht="60" x14ac:dyDescent="0.25">
      <c r="A142" s="12" t="s">
        <v>61</v>
      </c>
      <c r="B142" s="13">
        <v>26135</v>
      </c>
      <c r="C142" s="18">
        <v>5</v>
      </c>
      <c r="D142" s="12" t="s">
        <v>62</v>
      </c>
      <c r="E142" s="12" t="s">
        <v>63</v>
      </c>
      <c r="F142" s="12" t="s">
        <v>211</v>
      </c>
      <c r="G142" s="15">
        <v>18248</v>
      </c>
      <c r="H142" s="15">
        <v>18248</v>
      </c>
      <c r="I142" s="13">
        <v>0</v>
      </c>
      <c r="J142" s="14">
        <v>0</v>
      </c>
      <c r="K142" s="16"/>
      <c r="L142" s="16"/>
      <c r="M142" s="13" t="s">
        <v>62</v>
      </c>
      <c r="N142" s="13" t="s">
        <v>62</v>
      </c>
      <c r="O142" s="12" t="s">
        <v>65</v>
      </c>
      <c r="P142" s="13" t="s">
        <v>62</v>
      </c>
      <c r="Q142" s="12" t="s">
        <v>65</v>
      </c>
      <c r="R142" s="13" t="s">
        <v>62</v>
      </c>
      <c r="S142" s="12" t="s">
        <v>62</v>
      </c>
      <c r="T142" s="12" t="s">
        <v>62</v>
      </c>
      <c r="U142" s="12" t="s">
        <v>62</v>
      </c>
      <c r="V142" s="12" t="s">
        <v>62</v>
      </c>
      <c r="W142" s="12" t="s">
        <v>62</v>
      </c>
      <c r="X142" s="13" t="s">
        <v>62</v>
      </c>
      <c r="Y142" s="12" t="s">
        <v>62</v>
      </c>
      <c r="Z142" s="12" t="s">
        <v>62</v>
      </c>
      <c r="AA142" s="12" t="s">
        <v>62</v>
      </c>
      <c r="AB142" s="12" t="s">
        <v>62</v>
      </c>
      <c r="AC142" s="12" t="s">
        <v>62</v>
      </c>
    </row>
    <row r="143" spans="1:29" ht="105" x14ac:dyDescent="0.25">
      <c r="A143" s="12" t="s">
        <v>61</v>
      </c>
      <c r="B143" s="13">
        <v>26138</v>
      </c>
      <c r="C143" s="18">
        <v>5</v>
      </c>
      <c r="D143" s="12" t="s">
        <v>62</v>
      </c>
      <c r="E143" s="12" t="s">
        <v>63</v>
      </c>
      <c r="F143" s="12" t="s">
        <v>212</v>
      </c>
      <c r="G143" s="15">
        <v>18294</v>
      </c>
      <c r="H143" s="15">
        <v>18294</v>
      </c>
      <c r="I143" s="13">
        <v>0</v>
      </c>
      <c r="J143" s="14">
        <v>0</v>
      </c>
      <c r="K143" s="16"/>
      <c r="L143" s="16"/>
      <c r="M143" s="13" t="s">
        <v>62</v>
      </c>
      <c r="N143" s="13" t="s">
        <v>62</v>
      </c>
      <c r="O143" s="12" t="s">
        <v>65</v>
      </c>
      <c r="P143" s="13" t="s">
        <v>62</v>
      </c>
      <c r="Q143" s="12" t="s">
        <v>65</v>
      </c>
      <c r="R143" s="13" t="s">
        <v>62</v>
      </c>
      <c r="S143" s="12" t="s">
        <v>62</v>
      </c>
      <c r="T143" s="12" t="s">
        <v>62</v>
      </c>
      <c r="U143" s="12" t="s">
        <v>62</v>
      </c>
      <c r="V143" s="12" t="s">
        <v>62</v>
      </c>
      <c r="W143" s="12" t="s">
        <v>62</v>
      </c>
      <c r="X143" s="13" t="s">
        <v>62</v>
      </c>
      <c r="Y143" s="12" t="s">
        <v>62</v>
      </c>
      <c r="Z143" s="12" t="s">
        <v>62</v>
      </c>
      <c r="AA143" s="12" t="s">
        <v>62</v>
      </c>
      <c r="AB143" s="12" t="s">
        <v>62</v>
      </c>
      <c r="AC143" s="12" t="s">
        <v>62</v>
      </c>
    </row>
    <row r="144" spans="1:29" ht="105" x14ac:dyDescent="0.25">
      <c r="A144" s="12" t="s">
        <v>61</v>
      </c>
      <c r="B144" s="13">
        <v>26155</v>
      </c>
      <c r="C144" s="18">
        <v>5</v>
      </c>
      <c r="D144" s="12" t="s">
        <v>18</v>
      </c>
      <c r="E144" s="12" t="s">
        <v>63</v>
      </c>
      <c r="F144" s="12" t="s">
        <v>213</v>
      </c>
      <c r="G144" s="15">
        <v>18278</v>
      </c>
      <c r="H144" s="15">
        <v>18278</v>
      </c>
      <c r="I144" s="13">
        <v>0</v>
      </c>
      <c r="J144" s="14">
        <v>0</v>
      </c>
      <c r="K144" s="16"/>
      <c r="L144" s="16"/>
      <c r="M144" s="13" t="s">
        <v>62</v>
      </c>
      <c r="N144" s="13" t="s">
        <v>62</v>
      </c>
      <c r="O144" s="12" t="s">
        <v>65</v>
      </c>
      <c r="P144" s="13" t="s">
        <v>62</v>
      </c>
      <c r="Q144" s="12" t="s">
        <v>65</v>
      </c>
      <c r="R144" s="13" t="s">
        <v>62</v>
      </c>
      <c r="S144" s="12" t="s">
        <v>62</v>
      </c>
      <c r="T144" s="12" t="s">
        <v>62</v>
      </c>
      <c r="U144" s="12" t="s">
        <v>62</v>
      </c>
      <c r="V144" s="12" t="s">
        <v>62</v>
      </c>
      <c r="W144" s="12" t="s">
        <v>62</v>
      </c>
      <c r="X144" s="13" t="s">
        <v>62</v>
      </c>
      <c r="Y144" s="12" t="s">
        <v>62</v>
      </c>
      <c r="Z144" s="12" t="s">
        <v>62</v>
      </c>
      <c r="AA144" s="12" t="s">
        <v>62</v>
      </c>
      <c r="AB144" s="12" t="s">
        <v>62</v>
      </c>
      <c r="AC144" s="12" t="s">
        <v>62</v>
      </c>
    </row>
    <row r="145" spans="1:29" ht="150" x14ac:dyDescent="0.25">
      <c r="A145" s="12" t="s">
        <v>61</v>
      </c>
      <c r="B145" s="13">
        <v>26291</v>
      </c>
      <c r="C145" s="18">
        <v>5</v>
      </c>
      <c r="D145" s="12" t="s">
        <v>62</v>
      </c>
      <c r="E145" s="12" t="s">
        <v>63</v>
      </c>
      <c r="F145" s="12" t="s">
        <v>214</v>
      </c>
      <c r="G145" s="15">
        <v>22569</v>
      </c>
      <c r="H145" s="15">
        <v>22569</v>
      </c>
      <c r="I145" s="13">
        <v>0</v>
      </c>
      <c r="J145" s="14">
        <v>0</v>
      </c>
      <c r="K145" s="16"/>
      <c r="L145" s="16"/>
      <c r="M145" s="13" t="s">
        <v>62</v>
      </c>
      <c r="N145" s="13" t="s">
        <v>62</v>
      </c>
      <c r="O145" s="12" t="s">
        <v>65</v>
      </c>
      <c r="P145" s="13" t="s">
        <v>62</v>
      </c>
      <c r="Q145" s="12" t="s">
        <v>65</v>
      </c>
      <c r="R145" s="13" t="s">
        <v>62</v>
      </c>
      <c r="S145" s="12" t="s">
        <v>62</v>
      </c>
      <c r="T145" s="12" t="s">
        <v>62</v>
      </c>
      <c r="U145" s="12" t="s">
        <v>62</v>
      </c>
      <c r="V145" s="12" t="s">
        <v>62</v>
      </c>
      <c r="W145" s="12" t="s">
        <v>62</v>
      </c>
      <c r="X145" s="13" t="s">
        <v>62</v>
      </c>
      <c r="Y145" s="12" t="s">
        <v>62</v>
      </c>
      <c r="Z145" s="12" t="s">
        <v>62</v>
      </c>
      <c r="AA145" s="12" t="s">
        <v>62</v>
      </c>
      <c r="AB145" s="12" t="s">
        <v>62</v>
      </c>
      <c r="AC145" s="12" t="s">
        <v>62</v>
      </c>
    </row>
    <row r="146" spans="1:29" ht="150" x14ac:dyDescent="0.25">
      <c r="A146" s="12" t="s">
        <v>61</v>
      </c>
      <c r="B146" s="13">
        <v>26292</v>
      </c>
      <c r="C146" s="18">
        <v>5</v>
      </c>
      <c r="D146" s="12" t="s">
        <v>62</v>
      </c>
      <c r="E146" s="12" t="s">
        <v>63</v>
      </c>
      <c r="F146" s="12" t="s">
        <v>215</v>
      </c>
      <c r="G146" s="15">
        <v>22593</v>
      </c>
      <c r="H146" s="15">
        <v>22593</v>
      </c>
      <c r="I146" s="13">
        <v>0</v>
      </c>
      <c r="J146" s="14">
        <v>0</v>
      </c>
      <c r="K146" s="16"/>
      <c r="L146" s="16"/>
      <c r="M146" s="13" t="s">
        <v>62</v>
      </c>
      <c r="N146" s="13" t="s">
        <v>62</v>
      </c>
      <c r="O146" s="12" t="s">
        <v>65</v>
      </c>
      <c r="P146" s="13" t="s">
        <v>62</v>
      </c>
      <c r="Q146" s="12" t="s">
        <v>65</v>
      </c>
      <c r="R146" s="13" t="s">
        <v>62</v>
      </c>
      <c r="S146" s="12" t="s">
        <v>62</v>
      </c>
      <c r="T146" s="12" t="s">
        <v>62</v>
      </c>
      <c r="U146" s="12" t="s">
        <v>62</v>
      </c>
      <c r="V146" s="12" t="s">
        <v>62</v>
      </c>
      <c r="W146" s="12" t="s">
        <v>62</v>
      </c>
      <c r="X146" s="13" t="s">
        <v>62</v>
      </c>
      <c r="Y146" s="12" t="s">
        <v>62</v>
      </c>
      <c r="Z146" s="12" t="s">
        <v>62</v>
      </c>
      <c r="AA146" s="12" t="s">
        <v>62</v>
      </c>
      <c r="AB146" s="12" t="s">
        <v>62</v>
      </c>
      <c r="AC146" s="12" t="s">
        <v>62</v>
      </c>
    </row>
    <row r="147" spans="1:29" ht="120" x14ac:dyDescent="0.25">
      <c r="A147" s="12" t="s">
        <v>61</v>
      </c>
      <c r="B147" s="13">
        <v>26329</v>
      </c>
      <c r="C147" s="18">
        <v>5</v>
      </c>
      <c r="D147" s="12" t="s">
        <v>18</v>
      </c>
      <c r="E147" s="12" t="s">
        <v>63</v>
      </c>
      <c r="F147" s="12" t="s">
        <v>216</v>
      </c>
      <c r="G147" s="15">
        <v>18374</v>
      </c>
      <c r="H147" s="15">
        <v>18374</v>
      </c>
      <c r="I147" s="13">
        <v>0</v>
      </c>
      <c r="J147" s="14">
        <v>0</v>
      </c>
      <c r="K147" s="16"/>
      <c r="L147" s="16"/>
      <c r="M147" s="13" t="s">
        <v>62</v>
      </c>
      <c r="N147" s="13" t="s">
        <v>62</v>
      </c>
      <c r="O147" s="12" t="s">
        <v>65</v>
      </c>
      <c r="P147" s="13" t="s">
        <v>62</v>
      </c>
      <c r="Q147" s="12" t="s">
        <v>65</v>
      </c>
      <c r="R147" s="13" t="s">
        <v>62</v>
      </c>
      <c r="S147" s="12" t="s">
        <v>62</v>
      </c>
      <c r="T147" s="12" t="s">
        <v>62</v>
      </c>
      <c r="U147" s="12" t="s">
        <v>62</v>
      </c>
      <c r="V147" s="12" t="s">
        <v>62</v>
      </c>
      <c r="W147" s="12" t="s">
        <v>62</v>
      </c>
      <c r="X147" s="13" t="s">
        <v>62</v>
      </c>
      <c r="Y147" s="12" t="s">
        <v>62</v>
      </c>
      <c r="Z147" s="12" t="s">
        <v>62</v>
      </c>
      <c r="AA147" s="12" t="s">
        <v>62</v>
      </c>
      <c r="AB147" s="12" t="s">
        <v>62</v>
      </c>
      <c r="AC147" s="12" t="s">
        <v>62</v>
      </c>
    </row>
    <row r="148" spans="1:29" ht="135" x14ac:dyDescent="0.25">
      <c r="A148" s="12" t="s">
        <v>61</v>
      </c>
      <c r="B148" s="13">
        <v>26344</v>
      </c>
      <c r="C148" s="18">
        <v>5</v>
      </c>
      <c r="D148" s="12" t="s">
        <v>62</v>
      </c>
      <c r="E148" s="12" t="s">
        <v>63</v>
      </c>
      <c r="F148" s="12" t="s">
        <v>217</v>
      </c>
      <c r="G148" s="15">
        <v>20090</v>
      </c>
      <c r="H148" s="15">
        <v>20090</v>
      </c>
      <c r="I148" s="13">
        <v>0</v>
      </c>
      <c r="J148" s="14">
        <v>0</v>
      </c>
      <c r="K148" s="16"/>
      <c r="L148" s="16"/>
      <c r="M148" s="13" t="s">
        <v>62</v>
      </c>
      <c r="N148" s="13" t="s">
        <v>62</v>
      </c>
      <c r="O148" s="12" t="s">
        <v>65</v>
      </c>
      <c r="P148" s="13" t="s">
        <v>62</v>
      </c>
      <c r="Q148" s="12" t="s">
        <v>65</v>
      </c>
      <c r="R148" s="13" t="s">
        <v>62</v>
      </c>
      <c r="S148" s="12" t="s">
        <v>62</v>
      </c>
      <c r="T148" s="12" t="s">
        <v>62</v>
      </c>
      <c r="U148" s="12" t="s">
        <v>62</v>
      </c>
      <c r="V148" s="12" t="s">
        <v>62</v>
      </c>
      <c r="W148" s="12" t="s">
        <v>62</v>
      </c>
      <c r="X148" s="13" t="s">
        <v>62</v>
      </c>
      <c r="Y148" s="12" t="s">
        <v>62</v>
      </c>
      <c r="Z148" s="12" t="s">
        <v>62</v>
      </c>
      <c r="AA148" s="12" t="s">
        <v>62</v>
      </c>
      <c r="AB148" s="12" t="s">
        <v>62</v>
      </c>
      <c r="AC148" s="12" t="s">
        <v>62</v>
      </c>
    </row>
    <row r="149" spans="1:29" ht="135" x14ac:dyDescent="0.25">
      <c r="A149" s="12" t="s">
        <v>61</v>
      </c>
      <c r="B149" s="13">
        <v>26418</v>
      </c>
      <c r="C149" s="18">
        <v>5</v>
      </c>
      <c r="D149" s="12" t="s">
        <v>62</v>
      </c>
      <c r="E149" s="12" t="s">
        <v>63</v>
      </c>
      <c r="F149" s="12" t="s">
        <v>218</v>
      </c>
      <c r="G149" s="15">
        <v>20254</v>
      </c>
      <c r="H149" s="15">
        <v>20254</v>
      </c>
      <c r="I149" s="13">
        <v>0</v>
      </c>
      <c r="J149" s="14">
        <v>0</v>
      </c>
      <c r="K149" s="16"/>
      <c r="L149" s="16"/>
      <c r="M149" s="13" t="s">
        <v>62</v>
      </c>
      <c r="N149" s="13" t="s">
        <v>62</v>
      </c>
      <c r="O149" s="12" t="s">
        <v>65</v>
      </c>
      <c r="P149" s="13" t="s">
        <v>62</v>
      </c>
      <c r="Q149" s="12" t="s">
        <v>65</v>
      </c>
      <c r="R149" s="13" t="s">
        <v>62</v>
      </c>
      <c r="S149" s="12" t="s">
        <v>62</v>
      </c>
      <c r="T149" s="12" t="s">
        <v>62</v>
      </c>
      <c r="U149" s="12" t="s">
        <v>62</v>
      </c>
      <c r="V149" s="12" t="s">
        <v>62</v>
      </c>
      <c r="W149" s="12" t="s">
        <v>62</v>
      </c>
      <c r="X149" s="13" t="s">
        <v>62</v>
      </c>
      <c r="Y149" s="12" t="s">
        <v>62</v>
      </c>
      <c r="Z149" s="12" t="s">
        <v>62</v>
      </c>
      <c r="AA149" s="12" t="s">
        <v>62</v>
      </c>
      <c r="AB149" s="12" t="s">
        <v>62</v>
      </c>
      <c r="AC149" s="12" t="s">
        <v>62</v>
      </c>
    </row>
    <row r="150" spans="1:29" ht="45" x14ac:dyDescent="0.25">
      <c r="A150" s="12" t="s">
        <v>61</v>
      </c>
      <c r="B150" s="13">
        <v>26570</v>
      </c>
      <c r="C150" s="18">
        <v>5</v>
      </c>
      <c r="D150" s="12" t="s">
        <v>18</v>
      </c>
      <c r="E150" s="12" t="s">
        <v>63</v>
      </c>
      <c r="F150" s="12" t="s">
        <v>219</v>
      </c>
      <c r="G150" s="15">
        <v>20453</v>
      </c>
      <c r="H150" s="15">
        <v>20453</v>
      </c>
      <c r="I150" s="13">
        <v>0</v>
      </c>
      <c r="J150" s="14">
        <v>0</v>
      </c>
      <c r="K150" s="16"/>
      <c r="L150" s="16"/>
      <c r="M150" s="13" t="s">
        <v>62</v>
      </c>
      <c r="N150" s="13" t="s">
        <v>62</v>
      </c>
      <c r="O150" s="12" t="s">
        <v>65</v>
      </c>
      <c r="P150" s="13" t="s">
        <v>62</v>
      </c>
      <c r="Q150" s="12" t="s">
        <v>65</v>
      </c>
      <c r="R150" s="13" t="s">
        <v>62</v>
      </c>
      <c r="S150" s="12" t="s">
        <v>62</v>
      </c>
      <c r="T150" s="12" t="s">
        <v>62</v>
      </c>
      <c r="U150" s="12" t="s">
        <v>62</v>
      </c>
      <c r="V150" s="12" t="s">
        <v>62</v>
      </c>
      <c r="W150" s="12" t="s">
        <v>62</v>
      </c>
      <c r="X150" s="13" t="s">
        <v>62</v>
      </c>
      <c r="Y150" s="12" t="s">
        <v>62</v>
      </c>
      <c r="Z150" s="12" t="s">
        <v>62</v>
      </c>
      <c r="AA150" s="12" t="s">
        <v>62</v>
      </c>
      <c r="AB150" s="12" t="s">
        <v>62</v>
      </c>
      <c r="AC150" s="12" t="s">
        <v>62</v>
      </c>
    </row>
    <row r="151" spans="1:29" ht="105" x14ac:dyDescent="0.25">
      <c r="A151" s="12" t="s">
        <v>61</v>
      </c>
      <c r="B151" s="13">
        <v>26571</v>
      </c>
      <c r="C151" s="18">
        <v>5</v>
      </c>
      <c r="D151" s="12" t="s">
        <v>220</v>
      </c>
      <c r="E151" s="12" t="s">
        <v>63</v>
      </c>
      <c r="F151" s="12" t="s">
        <v>221</v>
      </c>
      <c r="G151" s="15">
        <v>20207</v>
      </c>
      <c r="H151" s="15">
        <v>20446</v>
      </c>
      <c r="I151" s="13">
        <v>0</v>
      </c>
      <c r="J151" s="14">
        <v>0</v>
      </c>
      <c r="K151" s="16"/>
      <c r="L151" s="16"/>
      <c r="M151" s="13" t="s">
        <v>62</v>
      </c>
      <c r="N151" s="13" t="s">
        <v>62</v>
      </c>
      <c r="O151" s="12" t="s">
        <v>65</v>
      </c>
      <c r="P151" s="13" t="s">
        <v>62</v>
      </c>
      <c r="Q151" s="12" t="s">
        <v>65</v>
      </c>
      <c r="R151" s="13" t="s">
        <v>62</v>
      </c>
      <c r="S151" s="12" t="s">
        <v>62</v>
      </c>
      <c r="T151" s="12" t="s">
        <v>62</v>
      </c>
      <c r="U151" s="12" t="s">
        <v>62</v>
      </c>
      <c r="V151" s="12" t="s">
        <v>62</v>
      </c>
      <c r="W151" s="12" t="s">
        <v>62</v>
      </c>
      <c r="X151" s="13" t="s">
        <v>62</v>
      </c>
      <c r="Y151" s="12" t="s">
        <v>62</v>
      </c>
      <c r="Z151" s="12" t="s">
        <v>62</v>
      </c>
      <c r="AA151" s="12" t="s">
        <v>62</v>
      </c>
      <c r="AB151" s="12" t="s">
        <v>62</v>
      </c>
      <c r="AC151" s="12" t="s">
        <v>62</v>
      </c>
    </row>
    <row r="152" spans="1:29" ht="90" x14ac:dyDescent="0.25">
      <c r="A152" s="12" t="s">
        <v>61</v>
      </c>
      <c r="B152" s="13">
        <v>26574</v>
      </c>
      <c r="C152" s="18">
        <v>5</v>
      </c>
      <c r="D152" s="12" t="s">
        <v>18</v>
      </c>
      <c r="E152" s="12" t="s">
        <v>63</v>
      </c>
      <c r="F152" s="12" t="s">
        <v>222</v>
      </c>
      <c r="G152" s="15">
        <v>20090</v>
      </c>
      <c r="H152" s="15">
        <v>20444</v>
      </c>
      <c r="I152" s="13">
        <v>0</v>
      </c>
      <c r="J152" s="14">
        <v>0</v>
      </c>
      <c r="K152" s="16"/>
      <c r="L152" s="16"/>
      <c r="M152" s="13" t="s">
        <v>62</v>
      </c>
      <c r="N152" s="13" t="s">
        <v>62</v>
      </c>
      <c r="O152" s="12" t="s">
        <v>65</v>
      </c>
      <c r="P152" s="13" t="s">
        <v>62</v>
      </c>
      <c r="Q152" s="12" t="s">
        <v>65</v>
      </c>
      <c r="R152" s="13" t="s">
        <v>62</v>
      </c>
      <c r="S152" s="12" t="s">
        <v>62</v>
      </c>
      <c r="T152" s="12" t="s">
        <v>62</v>
      </c>
      <c r="U152" s="12" t="s">
        <v>62</v>
      </c>
      <c r="V152" s="12" t="s">
        <v>62</v>
      </c>
      <c r="W152" s="12" t="s">
        <v>62</v>
      </c>
      <c r="X152" s="13" t="s">
        <v>62</v>
      </c>
      <c r="Y152" s="12" t="s">
        <v>62</v>
      </c>
      <c r="Z152" s="12" t="s">
        <v>62</v>
      </c>
      <c r="AA152" s="12" t="s">
        <v>62</v>
      </c>
      <c r="AB152" s="12" t="s">
        <v>62</v>
      </c>
      <c r="AC152" s="12" t="s">
        <v>62</v>
      </c>
    </row>
    <row r="153" spans="1:29" ht="45" x14ac:dyDescent="0.25">
      <c r="A153" s="12" t="s">
        <v>61</v>
      </c>
      <c r="B153" s="13">
        <v>26577</v>
      </c>
      <c r="C153" s="18">
        <v>6</v>
      </c>
      <c r="D153" s="12" t="s">
        <v>18</v>
      </c>
      <c r="E153" s="12" t="s">
        <v>63</v>
      </c>
      <c r="F153" s="12" t="s">
        <v>223</v>
      </c>
      <c r="G153" s="15">
        <v>20093</v>
      </c>
      <c r="H153" s="15">
        <v>20446</v>
      </c>
      <c r="I153" s="13">
        <v>0</v>
      </c>
      <c r="J153" s="14">
        <v>0</v>
      </c>
      <c r="K153" s="16"/>
      <c r="L153" s="16"/>
      <c r="M153" s="13" t="s">
        <v>62</v>
      </c>
      <c r="N153" s="13" t="s">
        <v>62</v>
      </c>
      <c r="O153" s="12" t="s">
        <v>65</v>
      </c>
      <c r="P153" s="13" t="s">
        <v>62</v>
      </c>
      <c r="Q153" s="12" t="s">
        <v>65</v>
      </c>
      <c r="R153" s="13" t="s">
        <v>62</v>
      </c>
      <c r="S153" s="12" t="s">
        <v>62</v>
      </c>
      <c r="T153" s="12" t="s">
        <v>62</v>
      </c>
      <c r="U153" s="12" t="s">
        <v>62</v>
      </c>
      <c r="V153" s="12" t="s">
        <v>62</v>
      </c>
      <c r="W153" s="12" t="s">
        <v>62</v>
      </c>
      <c r="X153" s="13" t="s">
        <v>62</v>
      </c>
      <c r="Y153" s="12" t="s">
        <v>62</v>
      </c>
      <c r="Z153" s="12" t="s">
        <v>62</v>
      </c>
      <c r="AA153" s="12" t="s">
        <v>62</v>
      </c>
      <c r="AB153" s="12" t="s">
        <v>62</v>
      </c>
      <c r="AC153" s="12" t="s">
        <v>62</v>
      </c>
    </row>
    <row r="154" spans="1:29" ht="45" x14ac:dyDescent="0.25">
      <c r="A154" s="12" t="s">
        <v>61</v>
      </c>
      <c r="B154" s="13">
        <v>26578</v>
      </c>
      <c r="C154" s="18">
        <v>6</v>
      </c>
      <c r="D154" s="12" t="s">
        <v>18</v>
      </c>
      <c r="E154" s="12" t="s">
        <v>63</v>
      </c>
      <c r="F154" s="12" t="s">
        <v>224</v>
      </c>
      <c r="G154" s="15">
        <v>20117</v>
      </c>
      <c r="H154" s="15">
        <v>20443</v>
      </c>
      <c r="I154" s="13">
        <v>0</v>
      </c>
      <c r="J154" s="14">
        <v>0</v>
      </c>
      <c r="K154" s="16"/>
      <c r="L154" s="16"/>
      <c r="M154" s="13" t="s">
        <v>62</v>
      </c>
      <c r="N154" s="13" t="s">
        <v>62</v>
      </c>
      <c r="O154" s="12" t="s">
        <v>65</v>
      </c>
      <c r="P154" s="13" t="s">
        <v>62</v>
      </c>
      <c r="Q154" s="12" t="s">
        <v>65</v>
      </c>
      <c r="R154" s="13" t="s">
        <v>62</v>
      </c>
      <c r="S154" s="12" t="s">
        <v>62</v>
      </c>
      <c r="T154" s="12" t="s">
        <v>62</v>
      </c>
      <c r="U154" s="12" t="s">
        <v>62</v>
      </c>
      <c r="V154" s="12" t="s">
        <v>62</v>
      </c>
      <c r="W154" s="12" t="s">
        <v>62</v>
      </c>
      <c r="X154" s="13" t="s">
        <v>62</v>
      </c>
      <c r="Y154" s="12" t="s">
        <v>62</v>
      </c>
      <c r="Z154" s="12" t="s">
        <v>62</v>
      </c>
      <c r="AA154" s="12" t="s">
        <v>62</v>
      </c>
      <c r="AB154" s="12" t="s">
        <v>62</v>
      </c>
      <c r="AC154" s="12" t="s">
        <v>62</v>
      </c>
    </row>
    <row r="155" spans="1:29" ht="45" x14ac:dyDescent="0.25">
      <c r="A155" s="12" t="s">
        <v>61</v>
      </c>
      <c r="B155" s="13">
        <v>27049</v>
      </c>
      <c r="C155" s="18">
        <v>6</v>
      </c>
      <c r="D155" s="12" t="s">
        <v>18</v>
      </c>
      <c r="E155" s="12" t="s">
        <v>63</v>
      </c>
      <c r="F155" s="12" t="s">
        <v>225</v>
      </c>
      <c r="G155" s="15">
        <v>20108</v>
      </c>
      <c r="H155" s="15">
        <v>20445</v>
      </c>
      <c r="I155" s="13">
        <v>0</v>
      </c>
      <c r="J155" s="14">
        <v>0</v>
      </c>
      <c r="K155" s="16"/>
      <c r="L155" s="16"/>
      <c r="M155" s="13" t="s">
        <v>62</v>
      </c>
      <c r="N155" s="13" t="s">
        <v>62</v>
      </c>
      <c r="O155" s="12" t="s">
        <v>65</v>
      </c>
      <c r="P155" s="13" t="s">
        <v>62</v>
      </c>
      <c r="Q155" s="12" t="s">
        <v>65</v>
      </c>
      <c r="R155" s="13" t="s">
        <v>62</v>
      </c>
      <c r="S155" s="12" t="s">
        <v>62</v>
      </c>
      <c r="T155" s="12" t="s">
        <v>62</v>
      </c>
      <c r="U155" s="12" t="s">
        <v>62</v>
      </c>
      <c r="V155" s="12" t="s">
        <v>62</v>
      </c>
      <c r="W155" s="12" t="s">
        <v>62</v>
      </c>
      <c r="X155" s="13" t="s">
        <v>62</v>
      </c>
      <c r="Y155" s="12" t="s">
        <v>62</v>
      </c>
      <c r="Z155" s="12" t="s">
        <v>62</v>
      </c>
      <c r="AA155" s="12" t="s">
        <v>62</v>
      </c>
      <c r="AB155" s="12" t="s">
        <v>62</v>
      </c>
      <c r="AC155" s="12" t="s">
        <v>62</v>
      </c>
    </row>
    <row r="156" spans="1:29" ht="150" x14ac:dyDescent="0.25">
      <c r="A156" s="12" t="s">
        <v>61</v>
      </c>
      <c r="B156" s="13">
        <v>27156</v>
      </c>
      <c r="C156" s="18">
        <v>6</v>
      </c>
      <c r="D156" s="12" t="s">
        <v>62</v>
      </c>
      <c r="E156" s="12" t="s">
        <v>63</v>
      </c>
      <c r="F156" s="12" t="s">
        <v>226</v>
      </c>
      <c r="G156" s="15">
        <v>18755</v>
      </c>
      <c r="H156" s="15">
        <v>18755</v>
      </c>
      <c r="I156" s="13">
        <v>0</v>
      </c>
      <c r="J156" s="14">
        <v>0</v>
      </c>
      <c r="K156" s="16"/>
      <c r="L156" s="16"/>
      <c r="M156" s="13" t="s">
        <v>62</v>
      </c>
      <c r="N156" s="13" t="s">
        <v>62</v>
      </c>
      <c r="O156" s="12" t="s">
        <v>65</v>
      </c>
      <c r="P156" s="13" t="s">
        <v>62</v>
      </c>
      <c r="Q156" s="12" t="s">
        <v>65</v>
      </c>
      <c r="R156" s="13" t="s">
        <v>62</v>
      </c>
      <c r="S156" s="12" t="s">
        <v>62</v>
      </c>
      <c r="T156" s="12" t="s">
        <v>62</v>
      </c>
      <c r="U156" s="12" t="s">
        <v>62</v>
      </c>
      <c r="V156" s="12" t="s">
        <v>62</v>
      </c>
      <c r="W156" s="12" t="s">
        <v>62</v>
      </c>
      <c r="X156" s="13" t="s">
        <v>62</v>
      </c>
      <c r="Y156" s="12" t="s">
        <v>62</v>
      </c>
      <c r="Z156" s="12" t="s">
        <v>62</v>
      </c>
      <c r="AA156" s="12" t="s">
        <v>62</v>
      </c>
      <c r="AB156" s="12" t="s">
        <v>62</v>
      </c>
      <c r="AC156" s="12" t="s">
        <v>62</v>
      </c>
    </row>
    <row r="157" spans="1:29" ht="60" x14ac:dyDescent="0.25">
      <c r="A157" s="12" t="s">
        <v>61</v>
      </c>
      <c r="B157" s="13">
        <v>27221</v>
      </c>
      <c r="C157" s="18">
        <v>6</v>
      </c>
      <c r="D157" s="12" t="s">
        <v>18</v>
      </c>
      <c r="E157" s="12" t="s">
        <v>63</v>
      </c>
      <c r="F157" s="12" t="s">
        <v>227</v>
      </c>
      <c r="G157" s="15">
        <v>20131</v>
      </c>
      <c r="H157" s="15">
        <v>20376</v>
      </c>
      <c r="I157" s="13">
        <v>0</v>
      </c>
      <c r="J157" s="14">
        <v>0</v>
      </c>
      <c r="K157" s="16"/>
      <c r="L157" s="16"/>
      <c r="M157" s="13" t="s">
        <v>62</v>
      </c>
      <c r="N157" s="13" t="s">
        <v>62</v>
      </c>
      <c r="O157" s="12" t="s">
        <v>65</v>
      </c>
      <c r="P157" s="13" t="s">
        <v>62</v>
      </c>
      <c r="Q157" s="12" t="s">
        <v>65</v>
      </c>
      <c r="R157" s="13" t="s">
        <v>62</v>
      </c>
      <c r="S157" s="12" t="s">
        <v>62</v>
      </c>
      <c r="T157" s="12" t="s">
        <v>62</v>
      </c>
      <c r="U157" s="12" t="s">
        <v>62</v>
      </c>
      <c r="V157" s="12" t="s">
        <v>62</v>
      </c>
      <c r="W157" s="12" t="s">
        <v>62</v>
      </c>
      <c r="X157" s="13" t="s">
        <v>62</v>
      </c>
      <c r="Y157" s="12" t="s">
        <v>62</v>
      </c>
      <c r="Z157" s="12" t="s">
        <v>62</v>
      </c>
      <c r="AA157" s="12" t="s">
        <v>62</v>
      </c>
      <c r="AB157" s="12" t="s">
        <v>62</v>
      </c>
      <c r="AC157" s="12" t="s">
        <v>62</v>
      </c>
    </row>
    <row r="158" spans="1:29" ht="150" x14ac:dyDescent="0.25">
      <c r="A158" s="12" t="s">
        <v>61</v>
      </c>
      <c r="B158" s="13">
        <v>27355</v>
      </c>
      <c r="C158" s="18">
        <v>6</v>
      </c>
      <c r="D158" s="12" t="s">
        <v>62</v>
      </c>
      <c r="E158" s="12" t="s">
        <v>63</v>
      </c>
      <c r="F158" s="12" t="s">
        <v>228</v>
      </c>
      <c r="G158" s="15">
        <v>18516</v>
      </c>
      <c r="H158" s="15">
        <v>18868</v>
      </c>
      <c r="I158" s="13">
        <v>0</v>
      </c>
      <c r="J158" s="14">
        <v>0</v>
      </c>
      <c r="K158" s="16"/>
      <c r="L158" s="16"/>
      <c r="M158" s="13" t="s">
        <v>62</v>
      </c>
      <c r="N158" s="13" t="s">
        <v>62</v>
      </c>
      <c r="O158" s="12" t="s">
        <v>65</v>
      </c>
      <c r="P158" s="13" t="s">
        <v>62</v>
      </c>
      <c r="Q158" s="12" t="s">
        <v>65</v>
      </c>
      <c r="R158" s="13" t="s">
        <v>62</v>
      </c>
      <c r="S158" s="12" t="s">
        <v>62</v>
      </c>
      <c r="T158" s="12" t="s">
        <v>62</v>
      </c>
      <c r="U158" s="12" t="s">
        <v>62</v>
      </c>
      <c r="V158" s="12" t="s">
        <v>62</v>
      </c>
      <c r="W158" s="12" t="s">
        <v>62</v>
      </c>
      <c r="X158" s="13" t="s">
        <v>62</v>
      </c>
      <c r="Y158" s="12" t="s">
        <v>62</v>
      </c>
      <c r="Z158" s="12" t="s">
        <v>62</v>
      </c>
      <c r="AA158" s="12" t="s">
        <v>62</v>
      </c>
      <c r="AB158" s="12" t="s">
        <v>62</v>
      </c>
      <c r="AC158" s="12" t="s">
        <v>62</v>
      </c>
    </row>
    <row r="159" spans="1:29" ht="120" x14ac:dyDescent="0.25">
      <c r="A159" s="12" t="s">
        <v>61</v>
      </c>
      <c r="B159" s="13">
        <v>27357</v>
      </c>
      <c r="C159" s="18">
        <v>6</v>
      </c>
      <c r="D159" s="12" t="s">
        <v>62</v>
      </c>
      <c r="E159" s="12" t="s">
        <v>63</v>
      </c>
      <c r="F159" s="12" t="s">
        <v>229</v>
      </c>
      <c r="G159" s="15">
        <v>19305</v>
      </c>
      <c r="H159" s="15">
        <v>19345</v>
      </c>
      <c r="I159" s="13">
        <v>0</v>
      </c>
      <c r="J159" s="14">
        <v>0</v>
      </c>
      <c r="K159" s="16"/>
      <c r="L159" s="16"/>
      <c r="M159" s="13" t="s">
        <v>62</v>
      </c>
      <c r="N159" s="13" t="s">
        <v>62</v>
      </c>
      <c r="O159" s="12" t="s">
        <v>65</v>
      </c>
      <c r="P159" s="13" t="s">
        <v>62</v>
      </c>
      <c r="Q159" s="12" t="s">
        <v>65</v>
      </c>
      <c r="R159" s="13" t="s">
        <v>62</v>
      </c>
      <c r="S159" s="12" t="s">
        <v>62</v>
      </c>
      <c r="T159" s="12" t="s">
        <v>62</v>
      </c>
      <c r="U159" s="12" t="s">
        <v>62</v>
      </c>
      <c r="V159" s="12" t="s">
        <v>62</v>
      </c>
      <c r="W159" s="12" t="s">
        <v>62</v>
      </c>
      <c r="X159" s="13" t="s">
        <v>62</v>
      </c>
      <c r="Y159" s="12" t="s">
        <v>62</v>
      </c>
      <c r="Z159" s="12" t="s">
        <v>62</v>
      </c>
      <c r="AA159" s="12" t="s">
        <v>62</v>
      </c>
      <c r="AB159" s="12" t="s">
        <v>62</v>
      </c>
      <c r="AC159" s="12" t="s">
        <v>62</v>
      </c>
    </row>
    <row r="160" spans="1:29" ht="150" x14ac:dyDescent="0.25">
      <c r="A160" s="12" t="s">
        <v>61</v>
      </c>
      <c r="B160" s="13">
        <v>27358</v>
      </c>
      <c r="C160" s="18">
        <v>6</v>
      </c>
      <c r="D160" s="12" t="s">
        <v>62</v>
      </c>
      <c r="E160" s="12" t="s">
        <v>63</v>
      </c>
      <c r="F160" s="12" t="s">
        <v>230</v>
      </c>
      <c r="G160" s="15">
        <v>19502</v>
      </c>
      <c r="H160" s="15">
        <v>19554</v>
      </c>
      <c r="I160" s="13">
        <v>0</v>
      </c>
      <c r="J160" s="14">
        <v>0</v>
      </c>
      <c r="K160" s="16"/>
      <c r="L160" s="16"/>
      <c r="M160" s="13" t="s">
        <v>62</v>
      </c>
      <c r="N160" s="13" t="s">
        <v>62</v>
      </c>
      <c r="O160" s="12" t="s">
        <v>65</v>
      </c>
      <c r="P160" s="13" t="s">
        <v>62</v>
      </c>
      <c r="Q160" s="12" t="s">
        <v>65</v>
      </c>
      <c r="R160" s="13" t="s">
        <v>62</v>
      </c>
      <c r="S160" s="12" t="s">
        <v>62</v>
      </c>
      <c r="T160" s="12" t="s">
        <v>62</v>
      </c>
      <c r="U160" s="12" t="s">
        <v>62</v>
      </c>
      <c r="V160" s="12" t="s">
        <v>62</v>
      </c>
      <c r="W160" s="12" t="s">
        <v>62</v>
      </c>
      <c r="X160" s="13" t="s">
        <v>62</v>
      </c>
      <c r="Y160" s="12" t="s">
        <v>62</v>
      </c>
      <c r="Z160" s="12" t="s">
        <v>62</v>
      </c>
      <c r="AA160" s="12" t="s">
        <v>62</v>
      </c>
      <c r="AB160" s="12" t="s">
        <v>62</v>
      </c>
      <c r="AC160" s="12" t="s">
        <v>62</v>
      </c>
    </row>
    <row r="161" spans="1:29" ht="90" x14ac:dyDescent="0.25">
      <c r="A161" s="12" t="s">
        <v>61</v>
      </c>
      <c r="B161" s="13">
        <v>27360</v>
      </c>
      <c r="C161" s="18">
        <v>6</v>
      </c>
      <c r="D161" s="12" t="s">
        <v>62</v>
      </c>
      <c r="E161" s="12" t="s">
        <v>63</v>
      </c>
      <c r="F161" s="12" t="s">
        <v>231</v>
      </c>
      <c r="G161" s="15">
        <v>19554</v>
      </c>
      <c r="H161" s="15">
        <v>19554</v>
      </c>
      <c r="I161" s="13">
        <v>0</v>
      </c>
      <c r="J161" s="14">
        <v>0</v>
      </c>
      <c r="K161" s="16"/>
      <c r="L161" s="16"/>
      <c r="M161" s="13" t="s">
        <v>62</v>
      </c>
      <c r="N161" s="13" t="s">
        <v>62</v>
      </c>
      <c r="O161" s="12" t="s">
        <v>65</v>
      </c>
      <c r="P161" s="13" t="s">
        <v>62</v>
      </c>
      <c r="Q161" s="12" t="s">
        <v>65</v>
      </c>
      <c r="R161" s="13" t="s">
        <v>62</v>
      </c>
      <c r="S161" s="12" t="s">
        <v>62</v>
      </c>
      <c r="T161" s="12" t="s">
        <v>62</v>
      </c>
      <c r="U161" s="12" t="s">
        <v>62</v>
      </c>
      <c r="V161" s="12" t="s">
        <v>62</v>
      </c>
      <c r="W161" s="12" t="s">
        <v>62</v>
      </c>
      <c r="X161" s="13" t="s">
        <v>62</v>
      </c>
      <c r="Y161" s="12" t="s">
        <v>62</v>
      </c>
      <c r="Z161" s="12" t="s">
        <v>62</v>
      </c>
      <c r="AA161" s="12" t="s">
        <v>62</v>
      </c>
      <c r="AB161" s="12" t="s">
        <v>62</v>
      </c>
      <c r="AC161" s="12" t="s">
        <v>62</v>
      </c>
    </row>
    <row r="162" spans="1:29" ht="135" x14ac:dyDescent="0.25">
      <c r="A162" s="12" t="s">
        <v>61</v>
      </c>
      <c r="B162" s="13">
        <v>27645</v>
      </c>
      <c r="C162" s="18">
        <v>6</v>
      </c>
      <c r="D162" s="12" t="s">
        <v>220</v>
      </c>
      <c r="E162" s="12" t="s">
        <v>63</v>
      </c>
      <c r="F162" s="12" t="s">
        <v>232</v>
      </c>
      <c r="G162" s="15">
        <v>21473</v>
      </c>
      <c r="H162" s="15">
        <v>21473</v>
      </c>
      <c r="I162" s="13">
        <v>0</v>
      </c>
      <c r="J162" s="14">
        <v>0</v>
      </c>
      <c r="K162" s="16"/>
      <c r="L162" s="16"/>
      <c r="M162" s="13" t="s">
        <v>62</v>
      </c>
      <c r="N162" s="13" t="s">
        <v>62</v>
      </c>
      <c r="O162" s="12" t="s">
        <v>65</v>
      </c>
      <c r="P162" s="13" t="s">
        <v>62</v>
      </c>
      <c r="Q162" s="12" t="s">
        <v>65</v>
      </c>
      <c r="R162" s="13" t="s">
        <v>62</v>
      </c>
      <c r="S162" s="12" t="s">
        <v>62</v>
      </c>
      <c r="T162" s="12" t="s">
        <v>62</v>
      </c>
      <c r="U162" s="12" t="s">
        <v>62</v>
      </c>
      <c r="V162" s="12" t="s">
        <v>62</v>
      </c>
      <c r="W162" s="12" t="s">
        <v>62</v>
      </c>
      <c r="X162" s="13" t="s">
        <v>62</v>
      </c>
      <c r="Y162" s="12" t="s">
        <v>62</v>
      </c>
      <c r="Z162" s="12" t="s">
        <v>62</v>
      </c>
      <c r="AA162" s="12" t="s">
        <v>62</v>
      </c>
      <c r="AB162" s="12" t="s">
        <v>62</v>
      </c>
      <c r="AC162" s="12" t="s">
        <v>62</v>
      </c>
    </row>
    <row r="163" spans="1:29" ht="165" x14ac:dyDescent="0.25">
      <c r="A163" s="12" t="s">
        <v>61</v>
      </c>
      <c r="B163" s="13">
        <v>27647</v>
      </c>
      <c r="C163" s="18">
        <v>6</v>
      </c>
      <c r="D163" s="12" t="s">
        <v>220</v>
      </c>
      <c r="E163" s="12" t="s">
        <v>63</v>
      </c>
      <c r="F163" s="12" t="s">
        <v>233</v>
      </c>
      <c r="G163" s="15">
        <v>21304</v>
      </c>
      <c r="H163" s="15">
        <v>21304</v>
      </c>
      <c r="I163" s="13">
        <v>0</v>
      </c>
      <c r="J163" s="14">
        <v>0</v>
      </c>
      <c r="K163" s="16"/>
      <c r="L163" s="16"/>
      <c r="M163" s="13" t="s">
        <v>62</v>
      </c>
      <c r="N163" s="13" t="s">
        <v>62</v>
      </c>
      <c r="O163" s="12" t="s">
        <v>65</v>
      </c>
      <c r="P163" s="13" t="s">
        <v>62</v>
      </c>
      <c r="Q163" s="12" t="s">
        <v>65</v>
      </c>
      <c r="R163" s="13" t="s">
        <v>62</v>
      </c>
      <c r="S163" s="12" t="s">
        <v>62</v>
      </c>
      <c r="T163" s="12" t="s">
        <v>62</v>
      </c>
      <c r="U163" s="12" t="s">
        <v>62</v>
      </c>
      <c r="V163" s="12" t="s">
        <v>62</v>
      </c>
      <c r="W163" s="12" t="s">
        <v>62</v>
      </c>
      <c r="X163" s="13" t="s">
        <v>62</v>
      </c>
      <c r="Y163" s="12" t="s">
        <v>62</v>
      </c>
      <c r="Z163" s="12" t="s">
        <v>62</v>
      </c>
      <c r="AA163" s="12" t="s">
        <v>62</v>
      </c>
      <c r="AB163" s="12" t="s">
        <v>62</v>
      </c>
      <c r="AC163" s="12" t="s">
        <v>62</v>
      </c>
    </row>
    <row r="164" spans="1:29" ht="45" x14ac:dyDescent="0.25">
      <c r="A164" s="12" t="s">
        <v>61</v>
      </c>
      <c r="B164" s="13">
        <v>27759</v>
      </c>
      <c r="C164" s="18">
        <v>6</v>
      </c>
      <c r="D164" s="12" t="s">
        <v>62</v>
      </c>
      <c r="E164" s="12" t="s">
        <v>63</v>
      </c>
      <c r="F164" s="12" t="s">
        <v>234</v>
      </c>
      <c r="G164" s="15">
        <v>17030</v>
      </c>
      <c r="H164" s="15">
        <v>18157</v>
      </c>
      <c r="I164" s="13">
        <v>0</v>
      </c>
      <c r="J164" s="14">
        <v>0</v>
      </c>
      <c r="K164" s="16"/>
      <c r="L164" s="16"/>
      <c r="M164" s="13" t="s">
        <v>62</v>
      </c>
      <c r="N164" s="13" t="s">
        <v>62</v>
      </c>
      <c r="O164" s="12" t="s">
        <v>65</v>
      </c>
      <c r="P164" s="13" t="s">
        <v>62</v>
      </c>
      <c r="Q164" s="12" t="s">
        <v>65</v>
      </c>
      <c r="R164" s="13" t="s">
        <v>62</v>
      </c>
      <c r="S164" s="12" t="s">
        <v>62</v>
      </c>
      <c r="T164" s="12" t="s">
        <v>62</v>
      </c>
      <c r="U164" s="12" t="s">
        <v>62</v>
      </c>
      <c r="V164" s="12" t="s">
        <v>62</v>
      </c>
      <c r="W164" s="12" t="s">
        <v>62</v>
      </c>
      <c r="X164" s="13" t="s">
        <v>62</v>
      </c>
      <c r="Y164" s="12" t="s">
        <v>62</v>
      </c>
      <c r="Z164" s="12" t="s">
        <v>62</v>
      </c>
      <c r="AA164" s="12" t="s">
        <v>62</v>
      </c>
      <c r="AB164" s="12" t="s">
        <v>62</v>
      </c>
      <c r="AC164" s="12" t="s">
        <v>62</v>
      </c>
    </row>
    <row r="165" spans="1:29" ht="75" x14ac:dyDescent="0.25">
      <c r="A165" s="12" t="s">
        <v>61</v>
      </c>
      <c r="B165" s="13">
        <v>27761</v>
      </c>
      <c r="C165" s="18">
        <v>6</v>
      </c>
      <c r="D165" s="12" t="s">
        <v>18</v>
      </c>
      <c r="E165" s="12" t="s">
        <v>63</v>
      </c>
      <c r="F165" s="12" t="s">
        <v>235</v>
      </c>
      <c r="G165" s="15">
        <v>17930</v>
      </c>
      <c r="H165" s="15">
        <v>17952</v>
      </c>
      <c r="I165" s="13">
        <v>0</v>
      </c>
      <c r="J165" s="14">
        <v>0</v>
      </c>
      <c r="K165" s="16"/>
      <c r="L165" s="16"/>
      <c r="M165" s="13" t="s">
        <v>62</v>
      </c>
      <c r="N165" s="13" t="s">
        <v>62</v>
      </c>
      <c r="O165" s="12" t="s">
        <v>65</v>
      </c>
      <c r="P165" s="13" t="s">
        <v>62</v>
      </c>
      <c r="Q165" s="12" t="s">
        <v>65</v>
      </c>
      <c r="R165" s="13" t="s">
        <v>62</v>
      </c>
      <c r="S165" s="12" t="s">
        <v>62</v>
      </c>
      <c r="T165" s="12" t="s">
        <v>62</v>
      </c>
      <c r="U165" s="12" t="s">
        <v>62</v>
      </c>
      <c r="V165" s="12" t="s">
        <v>62</v>
      </c>
      <c r="W165" s="12" t="s">
        <v>62</v>
      </c>
      <c r="X165" s="13" t="s">
        <v>62</v>
      </c>
      <c r="Y165" s="12" t="s">
        <v>62</v>
      </c>
      <c r="Z165" s="12" t="s">
        <v>62</v>
      </c>
      <c r="AA165" s="12" t="s">
        <v>62</v>
      </c>
      <c r="AB165" s="12" t="s">
        <v>62</v>
      </c>
      <c r="AC165" s="12" t="s">
        <v>62</v>
      </c>
    </row>
    <row r="166" spans="1:29" ht="45" x14ac:dyDescent="0.25">
      <c r="A166" s="12" t="s">
        <v>61</v>
      </c>
      <c r="B166" s="13">
        <v>27849</v>
      </c>
      <c r="C166" s="18">
        <v>6</v>
      </c>
      <c r="D166" s="12" t="s">
        <v>18</v>
      </c>
      <c r="E166" s="12" t="s">
        <v>63</v>
      </c>
      <c r="F166" s="12" t="s">
        <v>236</v>
      </c>
      <c r="G166" s="15">
        <v>19773</v>
      </c>
      <c r="H166" s="15">
        <v>19878</v>
      </c>
      <c r="I166" s="13">
        <v>0</v>
      </c>
      <c r="J166" s="14">
        <v>0</v>
      </c>
      <c r="K166" s="16"/>
      <c r="L166" s="16"/>
      <c r="M166" s="13" t="s">
        <v>62</v>
      </c>
      <c r="N166" s="13" t="s">
        <v>62</v>
      </c>
      <c r="O166" s="12" t="s">
        <v>65</v>
      </c>
      <c r="P166" s="13" t="s">
        <v>62</v>
      </c>
      <c r="Q166" s="12" t="s">
        <v>65</v>
      </c>
      <c r="R166" s="13" t="s">
        <v>62</v>
      </c>
      <c r="S166" s="12" t="s">
        <v>62</v>
      </c>
      <c r="T166" s="12" t="s">
        <v>62</v>
      </c>
      <c r="U166" s="12" t="s">
        <v>62</v>
      </c>
      <c r="V166" s="12" t="s">
        <v>62</v>
      </c>
      <c r="W166" s="12" t="s">
        <v>62</v>
      </c>
      <c r="X166" s="13" t="s">
        <v>62</v>
      </c>
      <c r="Y166" s="12" t="s">
        <v>62</v>
      </c>
      <c r="Z166" s="12" t="s">
        <v>62</v>
      </c>
      <c r="AA166" s="12" t="s">
        <v>62</v>
      </c>
      <c r="AB166" s="12" t="s">
        <v>62</v>
      </c>
      <c r="AC166" s="12" t="s">
        <v>62</v>
      </c>
    </row>
    <row r="167" spans="1:29" ht="45" x14ac:dyDescent="0.25">
      <c r="A167" s="12" t="s">
        <v>61</v>
      </c>
      <c r="B167" s="13">
        <v>27958</v>
      </c>
      <c r="C167" s="18">
        <v>6</v>
      </c>
      <c r="D167" s="12" t="s">
        <v>18</v>
      </c>
      <c r="E167" s="12" t="s">
        <v>63</v>
      </c>
      <c r="F167" s="12" t="s">
        <v>237</v>
      </c>
      <c r="G167" s="15">
        <v>20121</v>
      </c>
      <c r="H167" s="15">
        <v>20121</v>
      </c>
      <c r="I167" s="13">
        <v>0</v>
      </c>
      <c r="J167" s="14">
        <v>0</v>
      </c>
      <c r="K167" s="16"/>
      <c r="L167" s="16"/>
      <c r="M167" s="13" t="s">
        <v>62</v>
      </c>
      <c r="N167" s="13" t="s">
        <v>62</v>
      </c>
      <c r="O167" s="12" t="s">
        <v>65</v>
      </c>
      <c r="P167" s="13" t="s">
        <v>62</v>
      </c>
      <c r="Q167" s="12" t="s">
        <v>65</v>
      </c>
      <c r="R167" s="13" t="s">
        <v>62</v>
      </c>
      <c r="S167" s="12" t="s">
        <v>62</v>
      </c>
      <c r="T167" s="12" t="s">
        <v>62</v>
      </c>
      <c r="U167" s="12" t="s">
        <v>62</v>
      </c>
      <c r="V167" s="12" t="s">
        <v>62</v>
      </c>
      <c r="W167" s="12" t="s">
        <v>62</v>
      </c>
      <c r="X167" s="13" t="s">
        <v>62</v>
      </c>
      <c r="Y167" s="12" t="s">
        <v>62</v>
      </c>
      <c r="Z167" s="12" t="s">
        <v>62</v>
      </c>
      <c r="AA167" s="12" t="s">
        <v>62</v>
      </c>
      <c r="AB167" s="12" t="s">
        <v>62</v>
      </c>
      <c r="AC167" s="12" t="s">
        <v>62</v>
      </c>
    </row>
    <row r="168" spans="1:29" ht="60" x14ac:dyDescent="0.25">
      <c r="A168" s="12" t="s">
        <v>61</v>
      </c>
      <c r="B168" s="13">
        <v>27959</v>
      </c>
      <c r="C168" s="18">
        <v>6</v>
      </c>
      <c r="D168" s="12" t="s">
        <v>18</v>
      </c>
      <c r="E168" s="12" t="s">
        <v>63</v>
      </c>
      <c r="F168" s="12" t="s">
        <v>238</v>
      </c>
      <c r="G168" s="15">
        <v>20090</v>
      </c>
      <c r="H168" s="15">
        <v>20090</v>
      </c>
      <c r="I168" s="13">
        <v>0</v>
      </c>
      <c r="J168" s="14">
        <v>0</v>
      </c>
      <c r="K168" s="16"/>
      <c r="L168" s="16"/>
      <c r="M168" s="13" t="s">
        <v>62</v>
      </c>
      <c r="N168" s="13" t="s">
        <v>62</v>
      </c>
      <c r="O168" s="12" t="s">
        <v>65</v>
      </c>
      <c r="P168" s="13" t="s">
        <v>62</v>
      </c>
      <c r="Q168" s="12" t="s">
        <v>65</v>
      </c>
      <c r="R168" s="13" t="s">
        <v>62</v>
      </c>
      <c r="S168" s="12" t="s">
        <v>62</v>
      </c>
      <c r="T168" s="12" t="s">
        <v>62</v>
      </c>
      <c r="U168" s="12" t="s">
        <v>62</v>
      </c>
      <c r="V168" s="12" t="s">
        <v>62</v>
      </c>
      <c r="W168" s="12" t="s">
        <v>62</v>
      </c>
      <c r="X168" s="13" t="s">
        <v>62</v>
      </c>
      <c r="Y168" s="12" t="s">
        <v>62</v>
      </c>
      <c r="Z168" s="12" t="s">
        <v>62</v>
      </c>
      <c r="AA168" s="12" t="s">
        <v>62</v>
      </c>
      <c r="AB168" s="12" t="s">
        <v>62</v>
      </c>
      <c r="AC168" s="12" t="s">
        <v>62</v>
      </c>
    </row>
    <row r="169" spans="1:29" ht="75" x14ac:dyDescent="0.25">
      <c r="A169" s="12" t="s">
        <v>61</v>
      </c>
      <c r="B169" s="13">
        <v>27967</v>
      </c>
      <c r="C169" s="18">
        <v>6</v>
      </c>
      <c r="D169" s="12" t="s">
        <v>18</v>
      </c>
      <c r="E169" s="12" t="s">
        <v>63</v>
      </c>
      <c r="F169" s="12" t="s">
        <v>239</v>
      </c>
      <c r="G169" s="15">
        <v>21033</v>
      </c>
      <c r="H169" s="15">
        <v>21153</v>
      </c>
      <c r="I169" s="13">
        <v>0</v>
      </c>
      <c r="J169" s="14">
        <v>0</v>
      </c>
      <c r="K169" s="16"/>
      <c r="L169" s="16"/>
      <c r="M169" s="13" t="s">
        <v>62</v>
      </c>
      <c r="N169" s="13" t="s">
        <v>62</v>
      </c>
      <c r="O169" s="12" t="s">
        <v>65</v>
      </c>
      <c r="P169" s="13" t="s">
        <v>62</v>
      </c>
      <c r="Q169" s="12" t="s">
        <v>65</v>
      </c>
      <c r="R169" s="13" t="s">
        <v>62</v>
      </c>
      <c r="S169" s="12" t="s">
        <v>62</v>
      </c>
      <c r="T169" s="12" t="s">
        <v>62</v>
      </c>
      <c r="U169" s="12" t="s">
        <v>62</v>
      </c>
      <c r="V169" s="12" t="s">
        <v>62</v>
      </c>
      <c r="W169" s="12" t="s">
        <v>62</v>
      </c>
      <c r="X169" s="13" t="s">
        <v>62</v>
      </c>
      <c r="Y169" s="12" t="s">
        <v>62</v>
      </c>
      <c r="Z169" s="12" t="s">
        <v>62</v>
      </c>
      <c r="AA169" s="12" t="s">
        <v>62</v>
      </c>
      <c r="AB169" s="12" t="s">
        <v>62</v>
      </c>
      <c r="AC169" s="12" t="s">
        <v>62</v>
      </c>
    </row>
    <row r="170" spans="1:29" ht="90" x14ac:dyDescent="0.25">
      <c r="A170" s="12" t="s">
        <v>61</v>
      </c>
      <c r="B170" s="13">
        <v>28214</v>
      </c>
      <c r="C170" s="18">
        <v>6</v>
      </c>
      <c r="D170" s="12" t="s">
        <v>18</v>
      </c>
      <c r="E170" s="12" t="s">
        <v>63</v>
      </c>
      <c r="F170" s="12" t="s">
        <v>240</v>
      </c>
      <c r="G170" s="15">
        <v>20114</v>
      </c>
      <c r="H170" s="15">
        <v>20162</v>
      </c>
      <c r="I170" s="13">
        <v>0</v>
      </c>
      <c r="J170" s="14">
        <v>0</v>
      </c>
      <c r="K170" s="16"/>
      <c r="L170" s="16"/>
      <c r="M170" s="13" t="s">
        <v>62</v>
      </c>
      <c r="N170" s="13" t="s">
        <v>62</v>
      </c>
      <c r="O170" s="12" t="s">
        <v>65</v>
      </c>
      <c r="P170" s="13" t="s">
        <v>62</v>
      </c>
      <c r="Q170" s="12" t="s">
        <v>65</v>
      </c>
      <c r="R170" s="13" t="s">
        <v>62</v>
      </c>
      <c r="S170" s="12" t="s">
        <v>62</v>
      </c>
      <c r="T170" s="12" t="s">
        <v>62</v>
      </c>
      <c r="U170" s="12" t="s">
        <v>62</v>
      </c>
      <c r="V170" s="12" t="s">
        <v>62</v>
      </c>
      <c r="W170" s="12" t="s">
        <v>62</v>
      </c>
      <c r="X170" s="13" t="s">
        <v>62</v>
      </c>
      <c r="Y170" s="12" t="s">
        <v>62</v>
      </c>
      <c r="Z170" s="12" t="s">
        <v>62</v>
      </c>
      <c r="AA170" s="12" t="s">
        <v>62</v>
      </c>
      <c r="AB170" s="12" t="s">
        <v>62</v>
      </c>
      <c r="AC170" s="12" t="s">
        <v>62</v>
      </c>
    </row>
    <row r="171" spans="1:29" ht="120" x14ac:dyDescent="0.25">
      <c r="A171" s="12" t="s">
        <v>61</v>
      </c>
      <c r="B171" s="13">
        <v>28721</v>
      </c>
      <c r="C171" s="18">
        <v>6</v>
      </c>
      <c r="D171" s="12" t="s">
        <v>18</v>
      </c>
      <c r="E171" s="12" t="s">
        <v>63</v>
      </c>
      <c r="F171" s="12" t="s">
        <v>241</v>
      </c>
      <c r="G171" s="15">
        <v>20999</v>
      </c>
      <c r="H171" s="15">
        <v>21125</v>
      </c>
      <c r="I171" s="13">
        <v>0</v>
      </c>
      <c r="J171" s="14">
        <v>0</v>
      </c>
      <c r="K171" s="16"/>
      <c r="L171" s="16"/>
      <c r="M171" s="13" t="s">
        <v>62</v>
      </c>
      <c r="N171" s="13" t="s">
        <v>62</v>
      </c>
      <c r="O171" s="12" t="s">
        <v>65</v>
      </c>
      <c r="P171" s="13" t="s">
        <v>62</v>
      </c>
      <c r="Q171" s="12" t="s">
        <v>65</v>
      </c>
      <c r="R171" s="13" t="s">
        <v>62</v>
      </c>
      <c r="S171" s="12" t="s">
        <v>62</v>
      </c>
      <c r="T171" s="12" t="s">
        <v>62</v>
      </c>
      <c r="U171" s="12" t="s">
        <v>62</v>
      </c>
      <c r="V171" s="12" t="s">
        <v>62</v>
      </c>
      <c r="W171" s="12" t="s">
        <v>62</v>
      </c>
      <c r="X171" s="13" t="s">
        <v>62</v>
      </c>
      <c r="Y171" s="12" t="s">
        <v>62</v>
      </c>
      <c r="Z171" s="12" t="s">
        <v>62</v>
      </c>
      <c r="AA171" s="12" t="s">
        <v>62</v>
      </c>
      <c r="AB171" s="12" t="s">
        <v>62</v>
      </c>
      <c r="AC171" s="12" t="s">
        <v>62</v>
      </c>
    </row>
    <row r="172" spans="1:29" ht="60" x14ac:dyDescent="0.25">
      <c r="A172" s="12" t="s">
        <v>61</v>
      </c>
      <c r="B172" s="13">
        <v>28722</v>
      </c>
      <c r="C172" s="18">
        <v>6</v>
      </c>
      <c r="D172" s="12" t="s">
        <v>18</v>
      </c>
      <c r="E172" s="12" t="s">
        <v>63</v>
      </c>
      <c r="F172" s="12" t="s">
        <v>242</v>
      </c>
      <c r="G172" s="15">
        <v>21095</v>
      </c>
      <c r="H172" s="15">
        <v>21143</v>
      </c>
      <c r="I172" s="13">
        <v>0</v>
      </c>
      <c r="J172" s="14">
        <v>0</v>
      </c>
      <c r="K172" s="16"/>
      <c r="L172" s="16"/>
      <c r="M172" s="13" t="s">
        <v>62</v>
      </c>
      <c r="N172" s="13" t="s">
        <v>62</v>
      </c>
      <c r="O172" s="12" t="s">
        <v>65</v>
      </c>
      <c r="P172" s="13" t="s">
        <v>62</v>
      </c>
      <c r="Q172" s="12" t="s">
        <v>65</v>
      </c>
      <c r="R172" s="13" t="s">
        <v>62</v>
      </c>
      <c r="S172" s="12" t="s">
        <v>62</v>
      </c>
      <c r="T172" s="12" t="s">
        <v>62</v>
      </c>
      <c r="U172" s="12" t="s">
        <v>62</v>
      </c>
      <c r="V172" s="12" t="s">
        <v>62</v>
      </c>
      <c r="W172" s="12" t="s">
        <v>62</v>
      </c>
      <c r="X172" s="13" t="s">
        <v>62</v>
      </c>
      <c r="Y172" s="12" t="s">
        <v>62</v>
      </c>
      <c r="Z172" s="12" t="s">
        <v>62</v>
      </c>
      <c r="AA172" s="12" t="s">
        <v>62</v>
      </c>
      <c r="AB172" s="12" t="s">
        <v>62</v>
      </c>
      <c r="AC172" s="12" t="s">
        <v>62</v>
      </c>
    </row>
    <row r="173" spans="1:29" ht="75" x14ac:dyDescent="0.25">
      <c r="A173" s="12" t="s">
        <v>61</v>
      </c>
      <c r="B173" s="13">
        <v>28723</v>
      </c>
      <c r="C173" s="18">
        <v>6</v>
      </c>
      <c r="D173" s="12" t="s">
        <v>18</v>
      </c>
      <c r="E173" s="12" t="s">
        <v>63</v>
      </c>
      <c r="F173" s="12" t="s">
        <v>243</v>
      </c>
      <c r="G173" s="15">
        <v>20765</v>
      </c>
      <c r="H173" s="15">
        <v>20765</v>
      </c>
      <c r="I173" s="13">
        <v>0</v>
      </c>
      <c r="J173" s="14">
        <v>0</v>
      </c>
      <c r="K173" s="16"/>
      <c r="L173" s="16"/>
      <c r="M173" s="13" t="s">
        <v>62</v>
      </c>
      <c r="N173" s="13" t="s">
        <v>62</v>
      </c>
      <c r="O173" s="12" t="s">
        <v>65</v>
      </c>
      <c r="P173" s="13" t="s">
        <v>62</v>
      </c>
      <c r="Q173" s="12" t="s">
        <v>65</v>
      </c>
      <c r="R173" s="13" t="s">
        <v>62</v>
      </c>
      <c r="S173" s="12" t="s">
        <v>62</v>
      </c>
      <c r="T173" s="12" t="s">
        <v>62</v>
      </c>
      <c r="U173" s="12" t="s">
        <v>62</v>
      </c>
      <c r="V173" s="12" t="s">
        <v>62</v>
      </c>
      <c r="W173" s="12" t="s">
        <v>62</v>
      </c>
      <c r="X173" s="13" t="s">
        <v>62</v>
      </c>
      <c r="Y173" s="12" t="s">
        <v>62</v>
      </c>
      <c r="Z173" s="12" t="s">
        <v>62</v>
      </c>
      <c r="AA173" s="12" t="s">
        <v>62</v>
      </c>
      <c r="AB173" s="12" t="s">
        <v>62</v>
      </c>
      <c r="AC173" s="12" t="s">
        <v>62</v>
      </c>
    </row>
    <row r="174" spans="1:29" ht="135" x14ac:dyDescent="0.25">
      <c r="A174" s="12" t="s">
        <v>61</v>
      </c>
      <c r="B174" s="13">
        <v>29604</v>
      </c>
      <c r="C174" s="18">
        <v>6</v>
      </c>
      <c r="D174" s="12" t="s">
        <v>62</v>
      </c>
      <c r="E174" s="12" t="s">
        <v>63</v>
      </c>
      <c r="F174" s="12" t="s">
        <v>244</v>
      </c>
      <c r="G174" s="15">
        <v>19238</v>
      </c>
      <c r="H174" s="15">
        <v>19267</v>
      </c>
      <c r="I174" s="13">
        <v>0</v>
      </c>
      <c r="J174" s="14">
        <v>0</v>
      </c>
      <c r="K174" s="16"/>
      <c r="L174" s="16"/>
      <c r="M174" s="13" t="s">
        <v>62</v>
      </c>
      <c r="N174" s="13" t="s">
        <v>62</v>
      </c>
      <c r="O174" s="12" t="s">
        <v>65</v>
      </c>
      <c r="P174" s="13" t="s">
        <v>62</v>
      </c>
      <c r="Q174" s="12" t="s">
        <v>65</v>
      </c>
      <c r="R174" s="13" t="s">
        <v>62</v>
      </c>
      <c r="S174" s="12" t="s">
        <v>62</v>
      </c>
      <c r="T174" s="12" t="s">
        <v>62</v>
      </c>
      <c r="U174" s="12" t="s">
        <v>62</v>
      </c>
      <c r="V174" s="12" t="s">
        <v>62</v>
      </c>
      <c r="W174" s="12" t="s">
        <v>62</v>
      </c>
      <c r="X174" s="13" t="s">
        <v>62</v>
      </c>
      <c r="Y174" s="12" t="s">
        <v>62</v>
      </c>
      <c r="Z174" s="12" t="s">
        <v>62</v>
      </c>
      <c r="AA174" s="12" t="s">
        <v>62</v>
      </c>
      <c r="AB174" s="12" t="s">
        <v>62</v>
      </c>
      <c r="AC174" s="12" t="s">
        <v>62</v>
      </c>
    </row>
    <row r="175" spans="1:29" ht="75" x14ac:dyDescent="0.25">
      <c r="A175" s="12" t="s">
        <v>61</v>
      </c>
      <c r="B175" s="13">
        <v>29783</v>
      </c>
      <c r="C175" s="18">
        <v>6</v>
      </c>
      <c r="D175" s="12" t="s">
        <v>62</v>
      </c>
      <c r="E175" s="12" t="s">
        <v>63</v>
      </c>
      <c r="F175" s="12" t="s">
        <v>245</v>
      </c>
      <c r="G175" s="15">
        <v>17380</v>
      </c>
      <c r="H175" s="15">
        <v>17380</v>
      </c>
      <c r="I175" s="13">
        <v>0</v>
      </c>
      <c r="J175" s="14">
        <v>0</v>
      </c>
      <c r="K175" s="16"/>
      <c r="L175" s="16"/>
      <c r="M175" s="13" t="s">
        <v>62</v>
      </c>
      <c r="N175" s="13" t="s">
        <v>62</v>
      </c>
      <c r="O175" s="12" t="s">
        <v>65</v>
      </c>
      <c r="P175" s="13" t="s">
        <v>62</v>
      </c>
      <c r="Q175" s="12" t="s">
        <v>65</v>
      </c>
      <c r="R175" s="13" t="s">
        <v>62</v>
      </c>
      <c r="S175" s="12" t="s">
        <v>62</v>
      </c>
      <c r="T175" s="12" t="s">
        <v>62</v>
      </c>
      <c r="U175" s="12" t="s">
        <v>62</v>
      </c>
      <c r="V175" s="12" t="s">
        <v>62</v>
      </c>
      <c r="W175" s="12" t="s">
        <v>62</v>
      </c>
      <c r="X175" s="13" t="s">
        <v>62</v>
      </c>
      <c r="Y175" s="12" t="s">
        <v>62</v>
      </c>
      <c r="Z175" s="12" t="s">
        <v>62</v>
      </c>
      <c r="AA175" s="12" t="s">
        <v>62</v>
      </c>
      <c r="AB175" s="12" t="s">
        <v>62</v>
      </c>
      <c r="AC175" s="12" t="s">
        <v>62</v>
      </c>
    </row>
    <row r="176" spans="1:29" ht="105" x14ac:dyDescent="0.25">
      <c r="A176" s="12" t="s">
        <v>61</v>
      </c>
      <c r="B176" s="13">
        <v>30007</v>
      </c>
      <c r="C176" s="18">
        <v>6</v>
      </c>
      <c r="D176" s="12" t="s">
        <v>62</v>
      </c>
      <c r="E176" s="12" t="s">
        <v>63</v>
      </c>
      <c r="F176" s="12" t="s">
        <v>246</v>
      </c>
      <c r="G176" s="15">
        <v>20786</v>
      </c>
      <c r="H176" s="15">
        <v>20786</v>
      </c>
      <c r="I176" s="13">
        <v>0</v>
      </c>
      <c r="J176" s="14">
        <v>0</v>
      </c>
      <c r="K176" s="16"/>
      <c r="L176" s="16"/>
      <c r="M176" s="13" t="s">
        <v>62</v>
      </c>
      <c r="N176" s="13" t="s">
        <v>62</v>
      </c>
      <c r="O176" s="12" t="s">
        <v>65</v>
      </c>
      <c r="P176" s="13" t="s">
        <v>62</v>
      </c>
      <c r="Q176" s="12" t="s">
        <v>65</v>
      </c>
      <c r="R176" s="13" t="s">
        <v>62</v>
      </c>
      <c r="S176" s="12" t="s">
        <v>62</v>
      </c>
      <c r="T176" s="12" t="s">
        <v>62</v>
      </c>
      <c r="U176" s="12" t="s">
        <v>62</v>
      </c>
      <c r="V176" s="12" t="s">
        <v>62</v>
      </c>
      <c r="W176" s="12" t="s">
        <v>62</v>
      </c>
      <c r="X176" s="13" t="s">
        <v>62</v>
      </c>
      <c r="Y176" s="12" t="s">
        <v>62</v>
      </c>
      <c r="Z176" s="12" t="s">
        <v>62</v>
      </c>
      <c r="AA176" s="12" t="s">
        <v>62</v>
      </c>
      <c r="AB176" s="12" t="s">
        <v>62</v>
      </c>
      <c r="AC176" s="12" t="s">
        <v>62</v>
      </c>
    </row>
    <row r="177" spans="1:29" ht="120" x14ac:dyDescent="0.25">
      <c r="A177" s="12" t="s">
        <v>61</v>
      </c>
      <c r="B177" s="13">
        <v>30012</v>
      </c>
      <c r="C177" s="18">
        <v>6</v>
      </c>
      <c r="D177" s="12" t="s">
        <v>62</v>
      </c>
      <c r="E177" s="12" t="s">
        <v>63</v>
      </c>
      <c r="F177" s="12" t="s">
        <v>247</v>
      </c>
      <c r="G177" s="15">
        <v>20455</v>
      </c>
      <c r="H177" s="15">
        <v>20820</v>
      </c>
      <c r="I177" s="13">
        <v>0</v>
      </c>
      <c r="J177" s="14">
        <v>0</v>
      </c>
      <c r="K177" s="16"/>
      <c r="L177" s="16"/>
      <c r="M177" s="13" t="s">
        <v>62</v>
      </c>
      <c r="N177" s="13" t="s">
        <v>62</v>
      </c>
      <c r="O177" s="12" t="s">
        <v>65</v>
      </c>
      <c r="P177" s="13" t="s">
        <v>62</v>
      </c>
      <c r="Q177" s="12" t="s">
        <v>65</v>
      </c>
      <c r="R177" s="13" t="s">
        <v>62</v>
      </c>
      <c r="S177" s="12" t="s">
        <v>62</v>
      </c>
      <c r="T177" s="12" t="s">
        <v>62</v>
      </c>
      <c r="U177" s="12" t="s">
        <v>62</v>
      </c>
      <c r="V177" s="12" t="s">
        <v>62</v>
      </c>
      <c r="W177" s="12" t="s">
        <v>62</v>
      </c>
      <c r="X177" s="13" t="s">
        <v>62</v>
      </c>
      <c r="Y177" s="12" t="s">
        <v>62</v>
      </c>
      <c r="Z177" s="12" t="s">
        <v>62</v>
      </c>
      <c r="AA177" s="12" t="s">
        <v>62</v>
      </c>
      <c r="AB177" s="12" t="s">
        <v>62</v>
      </c>
      <c r="AC177" s="12" t="s">
        <v>62</v>
      </c>
    </row>
    <row r="178" spans="1:29" ht="195" x14ac:dyDescent="0.25">
      <c r="A178" s="12" t="s">
        <v>61</v>
      </c>
      <c r="B178" s="13">
        <v>30104</v>
      </c>
      <c r="C178" s="18">
        <v>6</v>
      </c>
      <c r="D178" s="12" t="s">
        <v>18</v>
      </c>
      <c r="E178" s="12" t="s">
        <v>63</v>
      </c>
      <c r="F178" s="12" t="s">
        <v>248</v>
      </c>
      <c r="G178" s="15">
        <v>19927</v>
      </c>
      <c r="H178" s="15">
        <v>20003</v>
      </c>
      <c r="I178" s="13">
        <v>0</v>
      </c>
      <c r="J178" s="14">
        <v>0</v>
      </c>
      <c r="K178" s="16"/>
      <c r="L178" s="16"/>
      <c r="M178" s="13" t="s">
        <v>62</v>
      </c>
      <c r="N178" s="13" t="s">
        <v>62</v>
      </c>
      <c r="O178" s="12" t="s">
        <v>65</v>
      </c>
      <c r="P178" s="13" t="s">
        <v>62</v>
      </c>
      <c r="Q178" s="12" t="s">
        <v>65</v>
      </c>
      <c r="R178" s="13" t="s">
        <v>62</v>
      </c>
      <c r="S178" s="12" t="s">
        <v>62</v>
      </c>
      <c r="T178" s="12" t="s">
        <v>62</v>
      </c>
      <c r="U178" s="12" t="s">
        <v>62</v>
      </c>
      <c r="V178" s="12" t="s">
        <v>62</v>
      </c>
      <c r="W178" s="12" t="s">
        <v>62</v>
      </c>
      <c r="X178" s="13" t="s">
        <v>62</v>
      </c>
      <c r="Y178" s="12" t="s">
        <v>62</v>
      </c>
      <c r="Z178" s="12" t="s">
        <v>62</v>
      </c>
      <c r="AA178" s="12" t="s">
        <v>62</v>
      </c>
      <c r="AB178" s="12" t="s">
        <v>62</v>
      </c>
      <c r="AC178" s="12" t="s">
        <v>62</v>
      </c>
    </row>
    <row r="179" spans="1:29" ht="75" x14ac:dyDescent="0.25">
      <c r="A179" s="12" t="s">
        <v>61</v>
      </c>
      <c r="B179" s="13">
        <v>30164</v>
      </c>
      <c r="C179" s="18">
        <v>6</v>
      </c>
      <c r="D179" s="12" t="s">
        <v>18</v>
      </c>
      <c r="E179" s="12" t="s">
        <v>63</v>
      </c>
      <c r="F179" s="12" t="s">
        <v>249</v>
      </c>
      <c r="G179" s="15">
        <v>19598</v>
      </c>
      <c r="H179" s="15">
        <v>20268</v>
      </c>
      <c r="I179" s="13">
        <v>0</v>
      </c>
      <c r="J179" s="14">
        <v>0</v>
      </c>
      <c r="K179" s="16"/>
      <c r="L179" s="16"/>
      <c r="M179" s="13" t="s">
        <v>62</v>
      </c>
      <c r="N179" s="13" t="s">
        <v>62</v>
      </c>
      <c r="O179" s="12" t="s">
        <v>65</v>
      </c>
      <c r="P179" s="13" t="s">
        <v>62</v>
      </c>
      <c r="Q179" s="12" t="s">
        <v>65</v>
      </c>
      <c r="R179" s="13" t="s">
        <v>62</v>
      </c>
      <c r="S179" s="12" t="s">
        <v>62</v>
      </c>
      <c r="T179" s="12" t="s">
        <v>62</v>
      </c>
      <c r="U179" s="12" t="s">
        <v>62</v>
      </c>
      <c r="V179" s="12" t="s">
        <v>62</v>
      </c>
      <c r="W179" s="12" t="s">
        <v>62</v>
      </c>
      <c r="X179" s="13" t="s">
        <v>62</v>
      </c>
      <c r="Y179" s="12" t="s">
        <v>62</v>
      </c>
      <c r="Z179" s="12" t="s">
        <v>62</v>
      </c>
      <c r="AA179" s="12" t="s">
        <v>62</v>
      </c>
      <c r="AB179" s="12" t="s">
        <v>62</v>
      </c>
      <c r="AC179" s="12" t="s">
        <v>62</v>
      </c>
    </row>
    <row r="180" spans="1:29" ht="75" x14ac:dyDescent="0.25">
      <c r="A180" s="12" t="s">
        <v>61</v>
      </c>
      <c r="B180" s="13">
        <v>30183</v>
      </c>
      <c r="C180" s="18">
        <v>6</v>
      </c>
      <c r="D180" s="12" t="s">
        <v>62</v>
      </c>
      <c r="E180" s="12" t="s">
        <v>63</v>
      </c>
      <c r="F180" s="12" t="s">
        <v>190</v>
      </c>
      <c r="G180" s="15">
        <v>19025</v>
      </c>
      <c r="H180" s="15">
        <v>19025</v>
      </c>
      <c r="I180" s="13">
        <v>0</v>
      </c>
      <c r="J180" s="14">
        <v>0</v>
      </c>
      <c r="K180" s="16"/>
      <c r="L180" s="16"/>
      <c r="M180" s="13" t="s">
        <v>62</v>
      </c>
      <c r="N180" s="13" t="s">
        <v>62</v>
      </c>
      <c r="O180" s="12" t="s">
        <v>65</v>
      </c>
      <c r="P180" s="13" t="s">
        <v>62</v>
      </c>
      <c r="Q180" s="12" t="s">
        <v>65</v>
      </c>
      <c r="R180" s="13" t="s">
        <v>62</v>
      </c>
      <c r="S180" s="12" t="s">
        <v>62</v>
      </c>
      <c r="T180" s="12" t="s">
        <v>62</v>
      </c>
      <c r="U180" s="12" t="s">
        <v>62</v>
      </c>
      <c r="V180" s="12" t="s">
        <v>62</v>
      </c>
      <c r="W180" s="12" t="s">
        <v>62</v>
      </c>
      <c r="X180" s="13" t="s">
        <v>62</v>
      </c>
      <c r="Y180" s="12" t="s">
        <v>62</v>
      </c>
      <c r="Z180" s="12" t="s">
        <v>62</v>
      </c>
      <c r="AA180" s="12" t="s">
        <v>62</v>
      </c>
      <c r="AB180" s="12" t="s">
        <v>62</v>
      </c>
      <c r="AC180" s="12" t="s">
        <v>62</v>
      </c>
    </row>
    <row r="181" spans="1:29" ht="105" x14ac:dyDescent="0.25">
      <c r="A181" s="12" t="s">
        <v>61</v>
      </c>
      <c r="B181" s="13">
        <v>30273</v>
      </c>
      <c r="C181" s="18">
        <v>6</v>
      </c>
      <c r="D181" s="12" t="s">
        <v>62</v>
      </c>
      <c r="E181" s="12" t="s">
        <v>63</v>
      </c>
      <c r="F181" s="12" t="s">
        <v>250</v>
      </c>
      <c r="G181" s="15">
        <v>21899</v>
      </c>
      <c r="H181" s="15">
        <v>21899</v>
      </c>
      <c r="I181" s="13">
        <v>0</v>
      </c>
      <c r="J181" s="14">
        <v>0</v>
      </c>
      <c r="K181" s="16"/>
      <c r="L181" s="16"/>
      <c r="M181" s="13" t="s">
        <v>62</v>
      </c>
      <c r="N181" s="13" t="s">
        <v>62</v>
      </c>
      <c r="O181" s="12" t="s">
        <v>65</v>
      </c>
      <c r="P181" s="13" t="s">
        <v>62</v>
      </c>
      <c r="Q181" s="12" t="s">
        <v>65</v>
      </c>
      <c r="R181" s="13" t="s">
        <v>62</v>
      </c>
      <c r="S181" s="12" t="s">
        <v>62</v>
      </c>
      <c r="T181" s="12" t="s">
        <v>62</v>
      </c>
      <c r="U181" s="12" t="s">
        <v>62</v>
      </c>
      <c r="V181" s="12" t="s">
        <v>62</v>
      </c>
      <c r="W181" s="12" t="s">
        <v>62</v>
      </c>
      <c r="X181" s="13" t="s">
        <v>62</v>
      </c>
      <c r="Y181" s="12" t="s">
        <v>62</v>
      </c>
      <c r="Z181" s="12" t="s">
        <v>62</v>
      </c>
      <c r="AA181" s="12" t="s">
        <v>62</v>
      </c>
      <c r="AB181" s="12" t="s">
        <v>62</v>
      </c>
      <c r="AC181" s="12" t="s">
        <v>62</v>
      </c>
    </row>
    <row r="182" spans="1:29" ht="120" x14ac:dyDescent="0.25">
      <c r="A182" s="12" t="s">
        <v>61</v>
      </c>
      <c r="B182" s="13">
        <v>30485</v>
      </c>
      <c r="C182" s="18">
        <v>6</v>
      </c>
      <c r="D182" s="12" t="s">
        <v>220</v>
      </c>
      <c r="E182" s="12" t="s">
        <v>63</v>
      </c>
      <c r="F182" s="12" t="s">
        <v>251</v>
      </c>
      <c r="G182" s="15">
        <v>16149</v>
      </c>
      <c r="H182" s="15">
        <v>16667</v>
      </c>
      <c r="I182" s="13">
        <v>0</v>
      </c>
      <c r="J182" s="14">
        <v>0</v>
      </c>
      <c r="K182" s="16"/>
      <c r="L182" s="16"/>
      <c r="M182" s="13" t="s">
        <v>62</v>
      </c>
      <c r="N182" s="13" t="s">
        <v>62</v>
      </c>
      <c r="O182" s="12" t="s">
        <v>65</v>
      </c>
      <c r="P182" s="13" t="s">
        <v>62</v>
      </c>
      <c r="Q182" s="12" t="s">
        <v>62</v>
      </c>
      <c r="R182" s="13" t="s">
        <v>62</v>
      </c>
      <c r="S182" s="12" t="s">
        <v>62</v>
      </c>
      <c r="T182" s="12" t="s">
        <v>62</v>
      </c>
      <c r="U182" s="12" t="s">
        <v>62</v>
      </c>
      <c r="V182" s="12" t="s">
        <v>62</v>
      </c>
      <c r="W182" s="12" t="s">
        <v>62</v>
      </c>
      <c r="X182" s="13" t="s">
        <v>62</v>
      </c>
      <c r="Y182" s="12" t="s">
        <v>62</v>
      </c>
      <c r="Z182" s="12" t="s">
        <v>62</v>
      </c>
      <c r="AA182" s="12" t="s">
        <v>62</v>
      </c>
      <c r="AB182" s="12" t="s">
        <v>62</v>
      </c>
      <c r="AC182" s="12" t="s">
        <v>62</v>
      </c>
    </row>
    <row r="183" spans="1:29" ht="75" x14ac:dyDescent="0.25">
      <c r="A183" s="12" t="s">
        <v>61</v>
      </c>
      <c r="B183" s="13">
        <v>30488</v>
      </c>
      <c r="C183" s="18">
        <v>6</v>
      </c>
      <c r="D183" s="12" t="s">
        <v>62</v>
      </c>
      <c r="E183" s="12" t="s">
        <v>63</v>
      </c>
      <c r="F183" s="12" t="s">
        <v>252</v>
      </c>
      <c r="G183" s="15">
        <v>20725</v>
      </c>
      <c r="H183" s="15">
        <v>20725</v>
      </c>
      <c r="I183" s="13">
        <v>0</v>
      </c>
      <c r="J183" s="14">
        <v>0</v>
      </c>
      <c r="K183" s="16"/>
      <c r="L183" s="16"/>
      <c r="M183" s="13" t="s">
        <v>62</v>
      </c>
      <c r="N183" s="13" t="s">
        <v>62</v>
      </c>
      <c r="O183" s="12" t="s">
        <v>65</v>
      </c>
      <c r="P183" s="13" t="s">
        <v>62</v>
      </c>
      <c r="Q183" s="12" t="s">
        <v>65</v>
      </c>
      <c r="R183" s="13" t="s">
        <v>62</v>
      </c>
      <c r="S183" s="12" t="s">
        <v>62</v>
      </c>
      <c r="T183" s="12" t="s">
        <v>62</v>
      </c>
      <c r="U183" s="12" t="s">
        <v>62</v>
      </c>
      <c r="V183" s="12" t="s">
        <v>62</v>
      </c>
      <c r="W183" s="12" t="s">
        <v>62</v>
      </c>
      <c r="X183" s="13" t="s">
        <v>62</v>
      </c>
      <c r="Y183" s="12" t="s">
        <v>62</v>
      </c>
      <c r="Z183" s="12" t="s">
        <v>62</v>
      </c>
      <c r="AA183" s="12" t="s">
        <v>62</v>
      </c>
      <c r="AB183" s="12" t="s">
        <v>62</v>
      </c>
      <c r="AC183" s="12" t="s">
        <v>62</v>
      </c>
    </row>
    <row r="184" spans="1:29" ht="75" x14ac:dyDescent="0.25">
      <c r="A184" s="12" t="s">
        <v>61</v>
      </c>
      <c r="B184" s="13">
        <v>30885</v>
      </c>
      <c r="C184" s="18">
        <v>6</v>
      </c>
      <c r="D184" s="12" t="s">
        <v>62</v>
      </c>
      <c r="E184" s="12" t="s">
        <v>63</v>
      </c>
      <c r="F184" s="12" t="s">
        <v>253</v>
      </c>
      <c r="G184" s="15">
        <v>21916</v>
      </c>
      <c r="H184" s="15">
        <v>22281</v>
      </c>
      <c r="I184" s="13">
        <v>0</v>
      </c>
      <c r="J184" s="14">
        <v>0</v>
      </c>
      <c r="K184" s="16"/>
      <c r="L184" s="16"/>
      <c r="M184" s="13" t="s">
        <v>62</v>
      </c>
      <c r="N184" s="13" t="s">
        <v>62</v>
      </c>
      <c r="O184" s="12" t="s">
        <v>65</v>
      </c>
      <c r="P184" s="13" t="s">
        <v>62</v>
      </c>
      <c r="Q184" s="12" t="s">
        <v>65</v>
      </c>
      <c r="R184" s="13" t="s">
        <v>62</v>
      </c>
      <c r="S184" s="12" t="s">
        <v>62</v>
      </c>
      <c r="T184" s="12" t="s">
        <v>62</v>
      </c>
      <c r="U184" s="12" t="s">
        <v>62</v>
      </c>
      <c r="V184" s="12" t="s">
        <v>62</v>
      </c>
      <c r="W184" s="12" t="s">
        <v>62</v>
      </c>
      <c r="X184" s="13" t="s">
        <v>62</v>
      </c>
      <c r="Y184" s="12" t="s">
        <v>62</v>
      </c>
      <c r="Z184" s="12" t="s">
        <v>62</v>
      </c>
      <c r="AA184" s="12" t="s">
        <v>62</v>
      </c>
      <c r="AB184" s="12" t="s">
        <v>62</v>
      </c>
      <c r="AC184" s="12" t="s">
        <v>62</v>
      </c>
    </row>
    <row r="185" spans="1:29" ht="165" x14ac:dyDescent="0.25">
      <c r="A185" s="12" t="s">
        <v>61</v>
      </c>
      <c r="B185" s="13">
        <v>31560</v>
      </c>
      <c r="C185" s="18">
        <v>7</v>
      </c>
      <c r="D185" s="12" t="s">
        <v>62</v>
      </c>
      <c r="E185" s="12" t="s">
        <v>63</v>
      </c>
      <c r="F185" s="12" t="s">
        <v>254</v>
      </c>
      <c r="G185" s="15">
        <v>20977</v>
      </c>
      <c r="H185" s="15">
        <v>20977</v>
      </c>
      <c r="I185" s="13">
        <v>0</v>
      </c>
      <c r="J185" s="14">
        <v>0</v>
      </c>
      <c r="K185" s="16"/>
      <c r="L185" s="16"/>
      <c r="M185" s="13" t="s">
        <v>62</v>
      </c>
      <c r="N185" s="13" t="s">
        <v>62</v>
      </c>
      <c r="O185" s="12" t="s">
        <v>65</v>
      </c>
      <c r="P185" s="13" t="s">
        <v>62</v>
      </c>
      <c r="Q185" s="12" t="s">
        <v>65</v>
      </c>
      <c r="R185" s="13" t="s">
        <v>62</v>
      </c>
      <c r="S185" s="12" t="s">
        <v>62</v>
      </c>
      <c r="T185" s="12" t="s">
        <v>62</v>
      </c>
      <c r="U185" s="12" t="s">
        <v>62</v>
      </c>
      <c r="V185" s="12" t="s">
        <v>62</v>
      </c>
      <c r="W185" s="12" t="s">
        <v>62</v>
      </c>
      <c r="X185" s="13" t="s">
        <v>62</v>
      </c>
      <c r="Y185" s="12" t="s">
        <v>62</v>
      </c>
      <c r="Z185" s="12" t="s">
        <v>62</v>
      </c>
      <c r="AA185" s="12" t="s">
        <v>62</v>
      </c>
      <c r="AB185" s="12" t="s">
        <v>62</v>
      </c>
      <c r="AC185" s="12" t="s">
        <v>62</v>
      </c>
    </row>
    <row r="186" spans="1:29" ht="255" x14ac:dyDescent="0.25">
      <c r="A186" s="12" t="s">
        <v>61</v>
      </c>
      <c r="B186" s="13">
        <v>32056</v>
      </c>
      <c r="C186" s="18">
        <v>7</v>
      </c>
      <c r="D186" s="12" t="s">
        <v>62</v>
      </c>
      <c r="E186" s="12" t="s">
        <v>63</v>
      </c>
      <c r="F186" s="12" t="s">
        <v>255</v>
      </c>
      <c r="G186" s="15">
        <v>18465</v>
      </c>
      <c r="H186" s="15">
        <v>18465</v>
      </c>
      <c r="I186" s="13">
        <v>0</v>
      </c>
      <c r="J186" s="14">
        <v>0</v>
      </c>
      <c r="K186" s="16"/>
      <c r="L186" s="16"/>
      <c r="M186" s="13" t="s">
        <v>62</v>
      </c>
      <c r="N186" s="13" t="s">
        <v>62</v>
      </c>
      <c r="O186" s="12" t="s">
        <v>65</v>
      </c>
      <c r="P186" s="13" t="s">
        <v>62</v>
      </c>
      <c r="Q186" s="12" t="s">
        <v>65</v>
      </c>
      <c r="R186" s="13" t="s">
        <v>62</v>
      </c>
      <c r="S186" s="12" t="s">
        <v>62</v>
      </c>
      <c r="T186" s="12" t="s">
        <v>62</v>
      </c>
      <c r="U186" s="12" t="s">
        <v>62</v>
      </c>
      <c r="V186" s="12" t="s">
        <v>62</v>
      </c>
      <c r="W186" s="12" t="s">
        <v>62</v>
      </c>
      <c r="X186" s="13" t="s">
        <v>62</v>
      </c>
      <c r="Y186" s="12" t="s">
        <v>62</v>
      </c>
      <c r="Z186" s="12" t="s">
        <v>62</v>
      </c>
      <c r="AA186" s="12" t="s">
        <v>62</v>
      </c>
      <c r="AB186" s="12" t="s">
        <v>62</v>
      </c>
      <c r="AC186" s="12" t="s">
        <v>62</v>
      </c>
    </row>
    <row r="187" spans="1:29" ht="135" x14ac:dyDescent="0.25">
      <c r="A187" s="12" t="s">
        <v>61</v>
      </c>
      <c r="B187" s="13">
        <v>32057</v>
      </c>
      <c r="C187" s="18">
        <v>7</v>
      </c>
      <c r="D187" s="12" t="s">
        <v>62</v>
      </c>
      <c r="E187" s="12" t="s">
        <v>63</v>
      </c>
      <c r="F187" s="12" t="s">
        <v>256</v>
      </c>
      <c r="G187" s="15">
        <v>18777</v>
      </c>
      <c r="H187" s="15">
        <v>18777</v>
      </c>
      <c r="I187" s="13">
        <v>0</v>
      </c>
      <c r="J187" s="14">
        <v>0</v>
      </c>
      <c r="K187" s="16"/>
      <c r="L187" s="16"/>
      <c r="M187" s="13" t="s">
        <v>62</v>
      </c>
      <c r="N187" s="13" t="s">
        <v>62</v>
      </c>
      <c r="O187" s="12" t="s">
        <v>65</v>
      </c>
      <c r="P187" s="13" t="s">
        <v>62</v>
      </c>
      <c r="Q187" s="12" t="s">
        <v>65</v>
      </c>
      <c r="R187" s="13" t="s">
        <v>62</v>
      </c>
      <c r="S187" s="12" t="s">
        <v>62</v>
      </c>
      <c r="T187" s="12" t="s">
        <v>62</v>
      </c>
      <c r="U187" s="12" t="s">
        <v>62</v>
      </c>
      <c r="V187" s="12" t="s">
        <v>62</v>
      </c>
      <c r="W187" s="12" t="s">
        <v>62</v>
      </c>
      <c r="X187" s="13" t="s">
        <v>62</v>
      </c>
      <c r="Y187" s="12" t="s">
        <v>62</v>
      </c>
      <c r="Z187" s="12" t="s">
        <v>62</v>
      </c>
      <c r="AA187" s="12" t="s">
        <v>62</v>
      </c>
      <c r="AB187" s="12" t="s">
        <v>62</v>
      </c>
      <c r="AC187" s="12" t="s">
        <v>62</v>
      </c>
    </row>
    <row r="188" spans="1:29" ht="210" x14ac:dyDescent="0.25">
      <c r="A188" s="12" t="s">
        <v>61</v>
      </c>
      <c r="B188" s="13">
        <v>32068</v>
      </c>
      <c r="C188" s="18">
        <v>7</v>
      </c>
      <c r="D188" s="12" t="s">
        <v>62</v>
      </c>
      <c r="E188" s="12" t="s">
        <v>63</v>
      </c>
      <c r="F188" s="12" t="s">
        <v>257</v>
      </c>
      <c r="G188" s="15">
        <v>18708</v>
      </c>
      <c r="H188" s="15">
        <v>18708</v>
      </c>
      <c r="I188" s="13">
        <v>0</v>
      </c>
      <c r="J188" s="14">
        <v>0</v>
      </c>
      <c r="K188" s="16"/>
      <c r="L188" s="16"/>
      <c r="M188" s="13" t="s">
        <v>62</v>
      </c>
      <c r="N188" s="13" t="s">
        <v>62</v>
      </c>
      <c r="O188" s="12" t="s">
        <v>65</v>
      </c>
      <c r="P188" s="13" t="s">
        <v>62</v>
      </c>
      <c r="Q188" s="12" t="s">
        <v>65</v>
      </c>
      <c r="R188" s="13" t="s">
        <v>62</v>
      </c>
      <c r="S188" s="12" t="s">
        <v>62</v>
      </c>
      <c r="T188" s="12" t="s">
        <v>62</v>
      </c>
      <c r="U188" s="12" t="s">
        <v>62</v>
      </c>
      <c r="V188" s="12" t="s">
        <v>62</v>
      </c>
      <c r="W188" s="12" t="s">
        <v>62</v>
      </c>
      <c r="X188" s="13" t="s">
        <v>62</v>
      </c>
      <c r="Y188" s="12" t="s">
        <v>62</v>
      </c>
      <c r="Z188" s="12" t="s">
        <v>62</v>
      </c>
      <c r="AA188" s="12" t="s">
        <v>62</v>
      </c>
      <c r="AB188" s="12" t="s">
        <v>62</v>
      </c>
      <c r="AC188" s="12" t="s">
        <v>62</v>
      </c>
    </row>
    <row r="189" spans="1:29" ht="225" x14ac:dyDescent="0.25">
      <c r="A189" s="12" t="s">
        <v>61</v>
      </c>
      <c r="B189" s="13">
        <v>32077</v>
      </c>
      <c r="C189" s="18">
        <v>7</v>
      </c>
      <c r="D189" s="12" t="s">
        <v>62</v>
      </c>
      <c r="E189" s="12" t="s">
        <v>63</v>
      </c>
      <c r="F189" s="12" t="s">
        <v>258</v>
      </c>
      <c r="G189" s="15">
        <v>19085</v>
      </c>
      <c r="H189" s="15">
        <v>19085</v>
      </c>
      <c r="I189" s="13">
        <v>0</v>
      </c>
      <c r="J189" s="14">
        <v>0</v>
      </c>
      <c r="K189" s="16"/>
      <c r="L189" s="16"/>
      <c r="M189" s="13" t="s">
        <v>62</v>
      </c>
      <c r="N189" s="13" t="s">
        <v>62</v>
      </c>
      <c r="O189" s="12" t="s">
        <v>65</v>
      </c>
      <c r="P189" s="13" t="s">
        <v>62</v>
      </c>
      <c r="Q189" s="12" t="s">
        <v>65</v>
      </c>
      <c r="R189" s="13" t="s">
        <v>62</v>
      </c>
      <c r="S189" s="12" t="s">
        <v>62</v>
      </c>
      <c r="T189" s="12" t="s">
        <v>62</v>
      </c>
      <c r="U189" s="12" t="s">
        <v>62</v>
      </c>
      <c r="V189" s="12" t="s">
        <v>62</v>
      </c>
      <c r="W189" s="12" t="s">
        <v>62</v>
      </c>
      <c r="X189" s="13" t="s">
        <v>62</v>
      </c>
      <c r="Y189" s="12" t="s">
        <v>62</v>
      </c>
      <c r="Z189" s="12" t="s">
        <v>62</v>
      </c>
      <c r="AA189" s="12" t="s">
        <v>62</v>
      </c>
      <c r="AB189" s="12" t="s">
        <v>62</v>
      </c>
      <c r="AC189" s="12" t="s">
        <v>62</v>
      </c>
    </row>
    <row r="190" spans="1:29" ht="105" x14ac:dyDescent="0.25">
      <c r="A190" s="12" t="s">
        <v>61</v>
      </c>
      <c r="B190" s="13">
        <v>32078</v>
      </c>
      <c r="C190" s="18">
        <v>7</v>
      </c>
      <c r="D190" s="12" t="s">
        <v>62</v>
      </c>
      <c r="E190" s="12" t="s">
        <v>63</v>
      </c>
      <c r="F190" s="12" t="s">
        <v>259</v>
      </c>
      <c r="G190" s="15">
        <v>19318</v>
      </c>
      <c r="H190" s="15">
        <v>19318</v>
      </c>
      <c r="I190" s="13">
        <v>0</v>
      </c>
      <c r="J190" s="14">
        <v>0</v>
      </c>
      <c r="K190" s="16"/>
      <c r="L190" s="16"/>
      <c r="M190" s="13" t="s">
        <v>62</v>
      </c>
      <c r="N190" s="13" t="s">
        <v>62</v>
      </c>
      <c r="O190" s="12" t="s">
        <v>65</v>
      </c>
      <c r="P190" s="13" t="s">
        <v>62</v>
      </c>
      <c r="Q190" s="12" t="s">
        <v>65</v>
      </c>
      <c r="R190" s="13" t="s">
        <v>62</v>
      </c>
      <c r="S190" s="12" t="s">
        <v>62</v>
      </c>
      <c r="T190" s="12" t="s">
        <v>62</v>
      </c>
      <c r="U190" s="12" t="s">
        <v>62</v>
      </c>
      <c r="V190" s="12" t="s">
        <v>62</v>
      </c>
      <c r="W190" s="12" t="s">
        <v>62</v>
      </c>
      <c r="X190" s="13" t="s">
        <v>62</v>
      </c>
      <c r="Y190" s="12" t="s">
        <v>62</v>
      </c>
      <c r="Z190" s="12" t="s">
        <v>62</v>
      </c>
      <c r="AA190" s="12" t="s">
        <v>62</v>
      </c>
      <c r="AB190" s="12" t="s">
        <v>62</v>
      </c>
      <c r="AC190" s="12" t="s">
        <v>62</v>
      </c>
    </row>
    <row r="191" spans="1:29" ht="60" x14ac:dyDescent="0.25">
      <c r="A191" s="12" t="s">
        <v>61</v>
      </c>
      <c r="B191" s="13">
        <v>32657</v>
      </c>
      <c r="C191" s="18">
        <v>7</v>
      </c>
      <c r="D191" s="12" t="s">
        <v>18</v>
      </c>
      <c r="E191" s="12" t="s">
        <v>63</v>
      </c>
      <c r="F191" s="12" t="s">
        <v>260</v>
      </c>
      <c r="G191" s="15">
        <v>17107</v>
      </c>
      <c r="H191" s="15">
        <v>17533</v>
      </c>
      <c r="I191" s="13">
        <v>0</v>
      </c>
      <c r="J191" s="14">
        <v>0</v>
      </c>
      <c r="K191" s="16"/>
      <c r="L191" s="16"/>
      <c r="M191" s="13" t="s">
        <v>62</v>
      </c>
      <c r="N191" s="13" t="s">
        <v>62</v>
      </c>
      <c r="O191" s="12" t="s">
        <v>65</v>
      </c>
      <c r="P191" s="13" t="s">
        <v>62</v>
      </c>
      <c r="Q191" s="12" t="s">
        <v>65</v>
      </c>
      <c r="R191" s="13" t="s">
        <v>62</v>
      </c>
      <c r="S191" s="12" t="s">
        <v>62</v>
      </c>
      <c r="T191" s="12" t="s">
        <v>62</v>
      </c>
      <c r="U191" s="12" t="s">
        <v>62</v>
      </c>
      <c r="V191" s="12" t="s">
        <v>62</v>
      </c>
      <c r="W191" s="12" t="s">
        <v>62</v>
      </c>
      <c r="X191" s="13" t="s">
        <v>62</v>
      </c>
      <c r="Y191" s="12" t="s">
        <v>62</v>
      </c>
      <c r="Z191" s="12" t="s">
        <v>62</v>
      </c>
      <c r="AA191" s="12" t="s">
        <v>62</v>
      </c>
      <c r="AB191" s="12" t="s">
        <v>62</v>
      </c>
      <c r="AC191" s="12" t="s">
        <v>62</v>
      </c>
    </row>
    <row r="192" spans="1:29" ht="135" x14ac:dyDescent="0.25">
      <c r="A192" s="12" t="s">
        <v>61</v>
      </c>
      <c r="B192" s="13">
        <v>32833</v>
      </c>
      <c r="C192" s="18">
        <v>7</v>
      </c>
      <c r="D192" s="12" t="s">
        <v>62</v>
      </c>
      <c r="E192" s="12" t="s">
        <v>63</v>
      </c>
      <c r="F192" s="12" t="s">
        <v>261</v>
      </c>
      <c r="G192" s="15">
        <v>21328</v>
      </c>
      <c r="H192" s="15">
        <v>21795</v>
      </c>
      <c r="I192" s="13">
        <v>0</v>
      </c>
      <c r="J192" s="14">
        <v>0</v>
      </c>
      <c r="K192" s="16"/>
      <c r="L192" s="16"/>
      <c r="M192" s="13" t="s">
        <v>62</v>
      </c>
      <c r="N192" s="13" t="s">
        <v>62</v>
      </c>
      <c r="O192" s="12" t="s">
        <v>65</v>
      </c>
      <c r="P192" s="13" t="s">
        <v>62</v>
      </c>
      <c r="Q192" s="12" t="s">
        <v>65</v>
      </c>
      <c r="R192" s="13" t="s">
        <v>62</v>
      </c>
      <c r="S192" s="12" t="s">
        <v>62</v>
      </c>
      <c r="T192" s="12" t="s">
        <v>62</v>
      </c>
      <c r="U192" s="12" t="s">
        <v>62</v>
      </c>
      <c r="V192" s="12" t="s">
        <v>62</v>
      </c>
      <c r="W192" s="12" t="s">
        <v>62</v>
      </c>
      <c r="X192" s="13" t="s">
        <v>62</v>
      </c>
      <c r="Y192" s="12" t="s">
        <v>62</v>
      </c>
      <c r="Z192" s="12" t="s">
        <v>62</v>
      </c>
      <c r="AA192" s="12" t="s">
        <v>62</v>
      </c>
      <c r="AB192" s="12" t="s">
        <v>62</v>
      </c>
      <c r="AC192" s="12" t="s">
        <v>62</v>
      </c>
    </row>
    <row r="193" spans="1:29" ht="195" x14ac:dyDescent="0.25">
      <c r="A193" s="12" t="s">
        <v>61</v>
      </c>
      <c r="B193" s="13">
        <v>32858</v>
      </c>
      <c r="C193" s="18">
        <v>7</v>
      </c>
      <c r="D193" s="12" t="s">
        <v>62</v>
      </c>
      <c r="E193" s="12" t="s">
        <v>63</v>
      </c>
      <c r="F193" s="12" t="s">
        <v>262</v>
      </c>
      <c r="G193" s="15">
        <v>16817</v>
      </c>
      <c r="H193" s="15">
        <v>16817</v>
      </c>
      <c r="I193" s="13">
        <v>0</v>
      </c>
      <c r="J193" s="14">
        <v>0</v>
      </c>
      <c r="K193" s="16"/>
      <c r="L193" s="16"/>
      <c r="M193" s="13" t="s">
        <v>62</v>
      </c>
      <c r="N193" s="13" t="s">
        <v>62</v>
      </c>
      <c r="O193" s="12" t="s">
        <v>65</v>
      </c>
      <c r="P193" s="13" t="s">
        <v>62</v>
      </c>
      <c r="Q193" s="12" t="s">
        <v>65</v>
      </c>
      <c r="R193" s="13" t="s">
        <v>62</v>
      </c>
      <c r="S193" s="12" t="s">
        <v>62</v>
      </c>
      <c r="T193" s="12" t="s">
        <v>62</v>
      </c>
      <c r="U193" s="12" t="s">
        <v>62</v>
      </c>
      <c r="V193" s="12" t="s">
        <v>62</v>
      </c>
      <c r="W193" s="12" t="s">
        <v>62</v>
      </c>
      <c r="X193" s="13" t="s">
        <v>62</v>
      </c>
      <c r="Y193" s="12" t="s">
        <v>62</v>
      </c>
      <c r="Z193" s="12" t="s">
        <v>62</v>
      </c>
      <c r="AA193" s="12" t="s">
        <v>62</v>
      </c>
      <c r="AB193" s="12" t="s">
        <v>62</v>
      </c>
      <c r="AC193" s="12" t="s">
        <v>62</v>
      </c>
    </row>
    <row r="194" spans="1:29" ht="90" x14ac:dyDescent="0.25">
      <c r="A194" s="12" t="s">
        <v>61</v>
      </c>
      <c r="B194" s="13">
        <v>33149</v>
      </c>
      <c r="C194" s="18">
        <v>7</v>
      </c>
      <c r="D194" s="12" t="s">
        <v>62</v>
      </c>
      <c r="E194" s="12" t="s">
        <v>63</v>
      </c>
      <c r="F194" s="12" t="s">
        <v>263</v>
      </c>
      <c r="G194" s="15">
        <v>21157</v>
      </c>
      <c r="H194" s="15">
        <v>21157</v>
      </c>
      <c r="I194" s="13">
        <v>0</v>
      </c>
      <c r="J194" s="14">
        <v>0</v>
      </c>
      <c r="K194" s="16"/>
      <c r="L194" s="16"/>
      <c r="M194" s="13" t="s">
        <v>62</v>
      </c>
      <c r="N194" s="13" t="s">
        <v>62</v>
      </c>
      <c r="O194" s="12" t="s">
        <v>65</v>
      </c>
      <c r="P194" s="13" t="s">
        <v>62</v>
      </c>
      <c r="Q194" s="12" t="s">
        <v>65</v>
      </c>
      <c r="R194" s="13" t="s">
        <v>62</v>
      </c>
      <c r="S194" s="12" t="s">
        <v>62</v>
      </c>
      <c r="T194" s="12" t="s">
        <v>62</v>
      </c>
      <c r="U194" s="12" t="s">
        <v>62</v>
      </c>
      <c r="V194" s="12" t="s">
        <v>62</v>
      </c>
      <c r="W194" s="12" t="s">
        <v>62</v>
      </c>
      <c r="X194" s="13" t="s">
        <v>62</v>
      </c>
      <c r="Y194" s="12" t="s">
        <v>62</v>
      </c>
      <c r="Z194" s="12" t="s">
        <v>62</v>
      </c>
      <c r="AA194" s="12" t="s">
        <v>62</v>
      </c>
      <c r="AB194" s="12" t="s">
        <v>62</v>
      </c>
      <c r="AC194" s="12" t="s">
        <v>62</v>
      </c>
    </row>
    <row r="195" spans="1:29" ht="135" x14ac:dyDescent="0.25">
      <c r="A195" s="12" t="s">
        <v>61</v>
      </c>
      <c r="B195" s="13">
        <v>33226</v>
      </c>
      <c r="C195" s="18">
        <v>7</v>
      </c>
      <c r="D195" s="12" t="s">
        <v>62</v>
      </c>
      <c r="E195" s="12" t="s">
        <v>63</v>
      </c>
      <c r="F195" s="12" t="s">
        <v>264</v>
      </c>
      <c r="G195" s="15">
        <v>21060</v>
      </c>
      <c r="H195" s="15">
        <v>21100</v>
      </c>
      <c r="I195" s="13">
        <v>0</v>
      </c>
      <c r="J195" s="14">
        <v>0</v>
      </c>
      <c r="K195" s="16"/>
      <c r="L195" s="16"/>
      <c r="M195" s="13" t="s">
        <v>62</v>
      </c>
      <c r="N195" s="13" t="s">
        <v>62</v>
      </c>
      <c r="O195" s="12" t="s">
        <v>65</v>
      </c>
      <c r="P195" s="13" t="s">
        <v>62</v>
      </c>
      <c r="Q195" s="12" t="s">
        <v>65</v>
      </c>
      <c r="R195" s="13" t="s">
        <v>62</v>
      </c>
      <c r="S195" s="12" t="s">
        <v>62</v>
      </c>
      <c r="T195" s="12" t="s">
        <v>62</v>
      </c>
      <c r="U195" s="12" t="s">
        <v>62</v>
      </c>
      <c r="V195" s="12" t="s">
        <v>62</v>
      </c>
      <c r="W195" s="12" t="s">
        <v>62</v>
      </c>
      <c r="X195" s="13" t="s">
        <v>62</v>
      </c>
      <c r="Y195" s="12" t="s">
        <v>62</v>
      </c>
      <c r="Z195" s="12" t="s">
        <v>62</v>
      </c>
      <c r="AA195" s="12" t="s">
        <v>62</v>
      </c>
      <c r="AB195" s="12" t="s">
        <v>62</v>
      </c>
      <c r="AC195" s="12" t="s">
        <v>62</v>
      </c>
    </row>
    <row r="196" spans="1:29" ht="60" x14ac:dyDescent="0.25">
      <c r="A196" s="12" t="s">
        <v>61</v>
      </c>
      <c r="B196" s="13">
        <v>33229</v>
      </c>
      <c r="C196" s="18">
        <v>7</v>
      </c>
      <c r="D196" s="12" t="s">
        <v>62</v>
      </c>
      <c r="E196" s="12" t="s">
        <v>63</v>
      </c>
      <c r="F196" s="12" t="s">
        <v>265</v>
      </c>
      <c r="G196" s="15">
        <v>20975</v>
      </c>
      <c r="H196" s="15">
        <v>20975</v>
      </c>
      <c r="I196" s="13">
        <v>0</v>
      </c>
      <c r="J196" s="14">
        <v>0</v>
      </c>
      <c r="K196" s="16"/>
      <c r="L196" s="16"/>
      <c r="M196" s="13" t="s">
        <v>62</v>
      </c>
      <c r="N196" s="13" t="s">
        <v>62</v>
      </c>
      <c r="O196" s="12" t="s">
        <v>65</v>
      </c>
      <c r="P196" s="13" t="s">
        <v>62</v>
      </c>
      <c r="Q196" s="12" t="s">
        <v>65</v>
      </c>
      <c r="R196" s="13" t="s">
        <v>62</v>
      </c>
      <c r="S196" s="12" t="s">
        <v>62</v>
      </c>
      <c r="T196" s="12" t="s">
        <v>62</v>
      </c>
      <c r="U196" s="12" t="s">
        <v>62</v>
      </c>
      <c r="V196" s="12" t="s">
        <v>62</v>
      </c>
      <c r="W196" s="12" t="s">
        <v>62</v>
      </c>
      <c r="X196" s="13" t="s">
        <v>62</v>
      </c>
      <c r="Y196" s="12" t="s">
        <v>62</v>
      </c>
      <c r="Z196" s="12" t="s">
        <v>62</v>
      </c>
      <c r="AA196" s="12" t="s">
        <v>62</v>
      </c>
      <c r="AB196" s="12" t="s">
        <v>62</v>
      </c>
      <c r="AC196" s="12" t="s">
        <v>62</v>
      </c>
    </row>
    <row r="197" spans="1:29" ht="270" x14ac:dyDescent="0.25">
      <c r="A197" s="12" t="s">
        <v>61</v>
      </c>
      <c r="B197" s="13">
        <v>33483</v>
      </c>
      <c r="C197" s="18">
        <v>7</v>
      </c>
      <c r="D197" s="12" t="s">
        <v>62</v>
      </c>
      <c r="E197" s="12" t="s">
        <v>63</v>
      </c>
      <c r="F197" s="12" t="s">
        <v>266</v>
      </c>
      <c r="G197" s="15">
        <v>18699</v>
      </c>
      <c r="H197" s="15">
        <v>18699</v>
      </c>
      <c r="I197" s="13">
        <v>0</v>
      </c>
      <c r="J197" s="14">
        <v>0</v>
      </c>
      <c r="K197" s="16"/>
      <c r="L197" s="16"/>
      <c r="M197" s="13" t="s">
        <v>62</v>
      </c>
      <c r="N197" s="13" t="s">
        <v>62</v>
      </c>
      <c r="O197" s="12" t="s">
        <v>65</v>
      </c>
      <c r="P197" s="13" t="s">
        <v>62</v>
      </c>
      <c r="Q197" s="12" t="s">
        <v>65</v>
      </c>
      <c r="R197" s="13" t="s">
        <v>62</v>
      </c>
      <c r="S197" s="12" t="s">
        <v>62</v>
      </c>
      <c r="T197" s="12" t="s">
        <v>62</v>
      </c>
      <c r="U197" s="12" t="s">
        <v>62</v>
      </c>
      <c r="V197" s="12" t="s">
        <v>62</v>
      </c>
      <c r="W197" s="12" t="s">
        <v>62</v>
      </c>
      <c r="X197" s="13" t="s">
        <v>62</v>
      </c>
      <c r="Y197" s="12" t="s">
        <v>62</v>
      </c>
      <c r="Z197" s="12" t="s">
        <v>62</v>
      </c>
      <c r="AA197" s="12" t="s">
        <v>62</v>
      </c>
      <c r="AB197" s="12" t="s">
        <v>62</v>
      </c>
      <c r="AC197" s="12" t="s">
        <v>62</v>
      </c>
    </row>
    <row r="198" spans="1:29" ht="165" x14ac:dyDescent="0.25">
      <c r="A198" s="12" t="s">
        <v>61</v>
      </c>
      <c r="B198" s="13">
        <v>33554</v>
      </c>
      <c r="C198" s="18">
        <v>7</v>
      </c>
      <c r="D198" s="12" t="s">
        <v>62</v>
      </c>
      <c r="E198" s="12" t="s">
        <v>63</v>
      </c>
      <c r="F198" s="12" t="s">
        <v>267</v>
      </c>
      <c r="G198" s="15">
        <v>18264</v>
      </c>
      <c r="H198" s="15">
        <v>18628</v>
      </c>
      <c r="I198" s="13">
        <v>0</v>
      </c>
      <c r="J198" s="14">
        <v>0</v>
      </c>
      <c r="K198" s="16"/>
      <c r="L198" s="16"/>
      <c r="M198" s="13" t="s">
        <v>62</v>
      </c>
      <c r="N198" s="13" t="s">
        <v>62</v>
      </c>
      <c r="O198" s="12" t="s">
        <v>65</v>
      </c>
      <c r="P198" s="13" t="s">
        <v>62</v>
      </c>
      <c r="Q198" s="12" t="s">
        <v>65</v>
      </c>
      <c r="R198" s="13" t="s">
        <v>62</v>
      </c>
      <c r="S198" s="12" t="s">
        <v>62</v>
      </c>
      <c r="T198" s="12" t="s">
        <v>62</v>
      </c>
      <c r="U198" s="12" t="s">
        <v>62</v>
      </c>
      <c r="V198" s="12" t="s">
        <v>62</v>
      </c>
      <c r="W198" s="12" t="s">
        <v>62</v>
      </c>
      <c r="X198" s="13" t="s">
        <v>62</v>
      </c>
      <c r="Y198" s="12" t="s">
        <v>62</v>
      </c>
      <c r="Z198" s="12" t="s">
        <v>62</v>
      </c>
      <c r="AA198" s="12" t="s">
        <v>62</v>
      </c>
      <c r="AB198" s="12" t="s">
        <v>62</v>
      </c>
      <c r="AC198" s="12" t="s">
        <v>62</v>
      </c>
    </row>
    <row r="199" spans="1:29" ht="150" x14ac:dyDescent="0.25">
      <c r="A199" s="12" t="s">
        <v>61</v>
      </c>
      <c r="B199" s="13">
        <v>33780</v>
      </c>
      <c r="C199" s="18">
        <v>7</v>
      </c>
      <c r="D199" s="12" t="s">
        <v>62</v>
      </c>
      <c r="E199" s="12" t="s">
        <v>63</v>
      </c>
      <c r="F199" s="12" t="s">
        <v>268</v>
      </c>
      <c r="G199" s="15">
        <v>19391</v>
      </c>
      <c r="H199" s="15">
        <v>19572</v>
      </c>
      <c r="I199" s="13">
        <v>0</v>
      </c>
      <c r="J199" s="14">
        <v>0</v>
      </c>
      <c r="K199" s="16"/>
      <c r="L199" s="16"/>
      <c r="M199" s="13" t="s">
        <v>62</v>
      </c>
      <c r="N199" s="13" t="s">
        <v>62</v>
      </c>
      <c r="O199" s="12" t="s">
        <v>65</v>
      </c>
      <c r="P199" s="13" t="s">
        <v>62</v>
      </c>
      <c r="Q199" s="12" t="s">
        <v>65</v>
      </c>
      <c r="R199" s="13" t="s">
        <v>62</v>
      </c>
      <c r="S199" s="12" t="s">
        <v>62</v>
      </c>
      <c r="T199" s="12" t="s">
        <v>62</v>
      </c>
      <c r="U199" s="12" t="s">
        <v>62</v>
      </c>
      <c r="V199" s="12" t="s">
        <v>62</v>
      </c>
      <c r="W199" s="12" t="s">
        <v>62</v>
      </c>
      <c r="X199" s="13" t="s">
        <v>62</v>
      </c>
      <c r="Y199" s="12" t="s">
        <v>62</v>
      </c>
      <c r="Z199" s="12" t="s">
        <v>62</v>
      </c>
      <c r="AA199" s="12" t="s">
        <v>62</v>
      </c>
      <c r="AB199" s="12" t="s">
        <v>62</v>
      </c>
      <c r="AC199" s="12" t="s">
        <v>62</v>
      </c>
    </row>
    <row r="200" spans="1:29" ht="75" x14ac:dyDescent="0.25">
      <c r="A200" s="12" t="s">
        <v>61</v>
      </c>
      <c r="B200" s="13">
        <v>33834</v>
      </c>
      <c r="C200" s="18">
        <v>7</v>
      </c>
      <c r="D200" s="12" t="s">
        <v>18</v>
      </c>
      <c r="E200" s="12" t="s">
        <v>63</v>
      </c>
      <c r="F200" s="12" t="s">
        <v>269</v>
      </c>
      <c r="G200" s="15">
        <v>21551</v>
      </c>
      <c r="H200" s="15">
        <v>21915</v>
      </c>
      <c r="I200" s="13">
        <v>0</v>
      </c>
      <c r="J200" s="14">
        <v>0</v>
      </c>
      <c r="K200" s="16"/>
      <c r="L200" s="16"/>
      <c r="M200" s="13" t="s">
        <v>62</v>
      </c>
      <c r="N200" s="13" t="s">
        <v>62</v>
      </c>
      <c r="O200" s="12" t="s">
        <v>65</v>
      </c>
      <c r="P200" s="13" t="s">
        <v>62</v>
      </c>
      <c r="Q200" s="12" t="s">
        <v>62</v>
      </c>
      <c r="R200" s="13" t="s">
        <v>62</v>
      </c>
      <c r="S200" s="12" t="s">
        <v>62</v>
      </c>
      <c r="T200" s="12" t="s">
        <v>62</v>
      </c>
      <c r="U200" s="12" t="s">
        <v>62</v>
      </c>
      <c r="V200" s="12" t="s">
        <v>62</v>
      </c>
      <c r="W200" s="12" t="s">
        <v>62</v>
      </c>
      <c r="X200" s="13" t="s">
        <v>62</v>
      </c>
      <c r="Y200" s="12" t="s">
        <v>62</v>
      </c>
      <c r="Z200" s="12" t="s">
        <v>62</v>
      </c>
      <c r="AA200" s="12" t="s">
        <v>62</v>
      </c>
      <c r="AB200" s="12" t="s">
        <v>62</v>
      </c>
      <c r="AC200" s="12" t="s">
        <v>62</v>
      </c>
    </row>
    <row r="201" spans="1:29" ht="105" x14ac:dyDescent="0.25">
      <c r="A201" s="12" t="s">
        <v>61</v>
      </c>
      <c r="B201" s="13">
        <v>33838</v>
      </c>
      <c r="C201" s="18">
        <v>7</v>
      </c>
      <c r="D201" s="12" t="s">
        <v>62</v>
      </c>
      <c r="E201" s="12" t="s">
        <v>63</v>
      </c>
      <c r="F201" s="12" t="s">
        <v>270</v>
      </c>
      <c r="G201" s="15">
        <v>17502</v>
      </c>
      <c r="H201" s="15">
        <v>17502</v>
      </c>
      <c r="I201" s="13">
        <v>0</v>
      </c>
      <c r="J201" s="14">
        <v>0</v>
      </c>
      <c r="K201" s="16"/>
      <c r="L201" s="16"/>
      <c r="M201" s="13" t="s">
        <v>62</v>
      </c>
      <c r="N201" s="13" t="s">
        <v>62</v>
      </c>
      <c r="O201" s="12" t="s">
        <v>65</v>
      </c>
      <c r="P201" s="13" t="s">
        <v>62</v>
      </c>
      <c r="Q201" s="12" t="s">
        <v>65</v>
      </c>
      <c r="R201" s="13" t="s">
        <v>62</v>
      </c>
      <c r="S201" s="12" t="s">
        <v>62</v>
      </c>
      <c r="T201" s="12" t="s">
        <v>62</v>
      </c>
      <c r="U201" s="12" t="s">
        <v>62</v>
      </c>
      <c r="V201" s="12" t="s">
        <v>62</v>
      </c>
      <c r="W201" s="12" t="s">
        <v>62</v>
      </c>
      <c r="X201" s="13" t="s">
        <v>62</v>
      </c>
      <c r="Y201" s="12" t="s">
        <v>62</v>
      </c>
      <c r="Z201" s="12" t="s">
        <v>62</v>
      </c>
      <c r="AA201" s="12" t="s">
        <v>62</v>
      </c>
      <c r="AB201" s="12" t="s">
        <v>62</v>
      </c>
      <c r="AC201" s="12" t="s">
        <v>62</v>
      </c>
    </row>
    <row r="202" spans="1:29" ht="90" x14ac:dyDescent="0.25">
      <c r="A202" s="12" t="s">
        <v>61</v>
      </c>
      <c r="B202" s="13">
        <v>33842</v>
      </c>
      <c r="C202" s="18">
        <v>7</v>
      </c>
      <c r="D202" s="12" t="s">
        <v>62</v>
      </c>
      <c r="E202" s="12" t="s">
        <v>63</v>
      </c>
      <c r="F202" s="12" t="s">
        <v>271</v>
      </c>
      <c r="G202" s="15">
        <v>17412</v>
      </c>
      <c r="H202" s="15">
        <v>17412</v>
      </c>
      <c r="I202" s="13">
        <v>0</v>
      </c>
      <c r="J202" s="14">
        <v>0</v>
      </c>
      <c r="K202" s="16"/>
      <c r="L202" s="16"/>
      <c r="M202" s="13" t="s">
        <v>62</v>
      </c>
      <c r="N202" s="13" t="s">
        <v>62</v>
      </c>
      <c r="O202" s="12" t="s">
        <v>65</v>
      </c>
      <c r="P202" s="13" t="s">
        <v>62</v>
      </c>
      <c r="Q202" s="12" t="s">
        <v>65</v>
      </c>
      <c r="R202" s="13" t="s">
        <v>62</v>
      </c>
      <c r="S202" s="12" t="s">
        <v>62</v>
      </c>
      <c r="T202" s="12" t="s">
        <v>62</v>
      </c>
      <c r="U202" s="12" t="s">
        <v>62</v>
      </c>
      <c r="V202" s="12" t="s">
        <v>62</v>
      </c>
      <c r="W202" s="12" t="s">
        <v>62</v>
      </c>
      <c r="X202" s="13" t="s">
        <v>62</v>
      </c>
      <c r="Y202" s="12" t="s">
        <v>62</v>
      </c>
      <c r="Z202" s="12" t="s">
        <v>62</v>
      </c>
      <c r="AA202" s="12" t="s">
        <v>62</v>
      </c>
      <c r="AB202" s="12" t="s">
        <v>62</v>
      </c>
      <c r="AC202" s="12" t="s">
        <v>62</v>
      </c>
    </row>
    <row r="203" spans="1:29" ht="75" x14ac:dyDescent="0.25">
      <c r="A203" s="12" t="s">
        <v>61</v>
      </c>
      <c r="B203" s="13">
        <v>33904</v>
      </c>
      <c r="C203" s="18">
        <v>7</v>
      </c>
      <c r="D203" s="12" t="s">
        <v>18</v>
      </c>
      <c r="E203" s="12" t="s">
        <v>63</v>
      </c>
      <c r="F203" s="12" t="s">
        <v>272</v>
      </c>
      <c r="G203" s="15">
        <v>18384</v>
      </c>
      <c r="H203" s="15">
        <v>18384</v>
      </c>
      <c r="I203" s="13">
        <v>0</v>
      </c>
      <c r="J203" s="14">
        <v>0</v>
      </c>
      <c r="K203" s="16"/>
      <c r="L203" s="16"/>
      <c r="M203" s="13" t="s">
        <v>62</v>
      </c>
      <c r="N203" s="13" t="s">
        <v>62</v>
      </c>
      <c r="O203" s="12" t="s">
        <v>65</v>
      </c>
      <c r="P203" s="13" t="s">
        <v>62</v>
      </c>
      <c r="Q203" s="12" t="s">
        <v>62</v>
      </c>
      <c r="R203" s="13" t="s">
        <v>62</v>
      </c>
      <c r="S203" s="12" t="s">
        <v>62</v>
      </c>
      <c r="T203" s="12" t="s">
        <v>62</v>
      </c>
      <c r="U203" s="12" t="s">
        <v>62</v>
      </c>
      <c r="V203" s="12" t="s">
        <v>62</v>
      </c>
      <c r="W203" s="12" t="s">
        <v>62</v>
      </c>
      <c r="X203" s="13" t="s">
        <v>62</v>
      </c>
      <c r="Y203" s="12" t="s">
        <v>62</v>
      </c>
      <c r="Z203" s="12" t="s">
        <v>62</v>
      </c>
      <c r="AA203" s="12" t="s">
        <v>62</v>
      </c>
      <c r="AB203" s="12" t="s">
        <v>62</v>
      </c>
      <c r="AC203" s="12" t="s">
        <v>62</v>
      </c>
    </row>
    <row r="204" spans="1:29" ht="75" x14ac:dyDescent="0.25">
      <c r="A204" s="12" t="s">
        <v>61</v>
      </c>
      <c r="B204" s="13">
        <v>33907</v>
      </c>
      <c r="C204" s="18">
        <v>7</v>
      </c>
      <c r="D204" s="12" t="s">
        <v>18</v>
      </c>
      <c r="E204" s="12" t="s">
        <v>63</v>
      </c>
      <c r="F204" s="12" t="s">
        <v>273</v>
      </c>
      <c r="G204" s="15">
        <v>19176</v>
      </c>
      <c r="H204" s="15">
        <v>19176</v>
      </c>
      <c r="I204" s="13">
        <v>0</v>
      </c>
      <c r="J204" s="14">
        <v>0</v>
      </c>
      <c r="K204" s="16"/>
      <c r="L204" s="16"/>
      <c r="M204" s="13" t="s">
        <v>62</v>
      </c>
      <c r="N204" s="13" t="s">
        <v>62</v>
      </c>
      <c r="O204" s="12" t="s">
        <v>65</v>
      </c>
      <c r="P204" s="13" t="s">
        <v>62</v>
      </c>
      <c r="Q204" s="12" t="s">
        <v>62</v>
      </c>
      <c r="R204" s="13" t="s">
        <v>62</v>
      </c>
      <c r="S204" s="12" t="s">
        <v>62</v>
      </c>
      <c r="T204" s="12" t="s">
        <v>62</v>
      </c>
      <c r="U204" s="12" t="s">
        <v>62</v>
      </c>
      <c r="V204" s="12" t="s">
        <v>62</v>
      </c>
      <c r="W204" s="12" t="s">
        <v>62</v>
      </c>
      <c r="X204" s="13" t="s">
        <v>62</v>
      </c>
      <c r="Y204" s="12" t="s">
        <v>62</v>
      </c>
      <c r="Z204" s="12" t="s">
        <v>62</v>
      </c>
      <c r="AA204" s="12" t="s">
        <v>62</v>
      </c>
      <c r="AB204" s="12" t="s">
        <v>62</v>
      </c>
      <c r="AC204" s="12" t="s">
        <v>62</v>
      </c>
    </row>
    <row r="205" spans="1:29" ht="90" x14ac:dyDescent="0.25">
      <c r="A205" s="12" t="s">
        <v>61</v>
      </c>
      <c r="B205" s="13">
        <v>34008</v>
      </c>
      <c r="C205" s="18">
        <v>7</v>
      </c>
      <c r="D205" s="12" t="s">
        <v>18</v>
      </c>
      <c r="E205" s="12" t="s">
        <v>63</v>
      </c>
      <c r="F205" s="12" t="s">
        <v>274</v>
      </c>
      <c r="G205" s="15">
        <v>17126</v>
      </c>
      <c r="H205" s="15">
        <v>17126</v>
      </c>
      <c r="I205" s="13">
        <v>0</v>
      </c>
      <c r="J205" s="14">
        <v>0</v>
      </c>
      <c r="K205" s="16"/>
      <c r="L205" s="16"/>
      <c r="M205" s="13" t="s">
        <v>62</v>
      </c>
      <c r="N205" s="13" t="s">
        <v>62</v>
      </c>
      <c r="O205" s="12" t="s">
        <v>65</v>
      </c>
      <c r="P205" s="13" t="s">
        <v>62</v>
      </c>
      <c r="Q205" s="12" t="s">
        <v>62</v>
      </c>
      <c r="R205" s="13" t="s">
        <v>62</v>
      </c>
      <c r="S205" s="12" t="s">
        <v>62</v>
      </c>
      <c r="T205" s="12" t="s">
        <v>62</v>
      </c>
      <c r="U205" s="12" t="s">
        <v>62</v>
      </c>
      <c r="V205" s="12" t="s">
        <v>62</v>
      </c>
      <c r="W205" s="12" t="s">
        <v>62</v>
      </c>
      <c r="X205" s="13" t="s">
        <v>62</v>
      </c>
      <c r="Y205" s="12" t="s">
        <v>62</v>
      </c>
      <c r="Z205" s="12" t="s">
        <v>62</v>
      </c>
      <c r="AA205" s="12" t="s">
        <v>62</v>
      </c>
      <c r="AB205" s="12" t="s">
        <v>62</v>
      </c>
      <c r="AC205" s="12" t="s">
        <v>62</v>
      </c>
    </row>
    <row r="206" spans="1:29" ht="105" x14ac:dyDescent="0.25">
      <c r="A206" s="12" t="s">
        <v>61</v>
      </c>
      <c r="B206" s="13">
        <v>34009</v>
      </c>
      <c r="C206" s="18">
        <v>7</v>
      </c>
      <c r="D206" s="12" t="s">
        <v>18</v>
      </c>
      <c r="E206" s="12" t="s">
        <v>63</v>
      </c>
      <c r="F206" s="12" t="s">
        <v>275</v>
      </c>
      <c r="G206" s="15">
        <v>17121</v>
      </c>
      <c r="H206" s="15">
        <v>17121</v>
      </c>
      <c r="I206" s="13">
        <v>0</v>
      </c>
      <c r="J206" s="14">
        <v>0</v>
      </c>
      <c r="K206" s="16"/>
      <c r="L206" s="16"/>
      <c r="M206" s="13" t="s">
        <v>62</v>
      </c>
      <c r="N206" s="13" t="s">
        <v>62</v>
      </c>
      <c r="O206" s="12" t="s">
        <v>65</v>
      </c>
      <c r="P206" s="13" t="s">
        <v>62</v>
      </c>
      <c r="Q206" s="12" t="s">
        <v>62</v>
      </c>
      <c r="R206" s="13" t="s">
        <v>62</v>
      </c>
      <c r="S206" s="12" t="s">
        <v>62</v>
      </c>
      <c r="T206" s="12" t="s">
        <v>62</v>
      </c>
      <c r="U206" s="12" t="s">
        <v>62</v>
      </c>
      <c r="V206" s="12" t="s">
        <v>62</v>
      </c>
      <c r="W206" s="12" t="s">
        <v>62</v>
      </c>
      <c r="X206" s="13" t="s">
        <v>62</v>
      </c>
      <c r="Y206" s="12" t="s">
        <v>62</v>
      </c>
      <c r="Z206" s="12" t="s">
        <v>62</v>
      </c>
      <c r="AA206" s="12" t="s">
        <v>62</v>
      </c>
      <c r="AB206" s="12" t="s">
        <v>62</v>
      </c>
      <c r="AC206" s="12" t="s">
        <v>62</v>
      </c>
    </row>
    <row r="207" spans="1:29" ht="105" x14ac:dyDescent="0.25">
      <c r="A207" s="12" t="s">
        <v>61</v>
      </c>
      <c r="B207" s="13">
        <v>34012</v>
      </c>
      <c r="C207" s="18">
        <v>7</v>
      </c>
      <c r="D207" s="12" t="s">
        <v>18</v>
      </c>
      <c r="E207" s="12" t="s">
        <v>63</v>
      </c>
      <c r="F207" s="12" t="s">
        <v>276</v>
      </c>
      <c r="G207" s="15">
        <v>17002</v>
      </c>
      <c r="H207" s="15">
        <v>17002</v>
      </c>
      <c r="I207" s="13">
        <v>0</v>
      </c>
      <c r="J207" s="14">
        <v>0</v>
      </c>
      <c r="K207" s="16"/>
      <c r="L207" s="16"/>
      <c r="M207" s="13" t="s">
        <v>62</v>
      </c>
      <c r="N207" s="13" t="s">
        <v>62</v>
      </c>
      <c r="O207" s="12" t="s">
        <v>65</v>
      </c>
      <c r="P207" s="13" t="s">
        <v>62</v>
      </c>
      <c r="Q207" s="12" t="s">
        <v>62</v>
      </c>
      <c r="R207" s="13" t="s">
        <v>62</v>
      </c>
      <c r="S207" s="12" t="s">
        <v>62</v>
      </c>
      <c r="T207" s="12" t="s">
        <v>62</v>
      </c>
      <c r="U207" s="12" t="s">
        <v>62</v>
      </c>
      <c r="V207" s="12" t="s">
        <v>62</v>
      </c>
      <c r="W207" s="12" t="s">
        <v>62</v>
      </c>
      <c r="X207" s="13" t="s">
        <v>62</v>
      </c>
      <c r="Y207" s="12" t="s">
        <v>62</v>
      </c>
      <c r="Z207" s="12" t="s">
        <v>62</v>
      </c>
      <c r="AA207" s="12" t="s">
        <v>62</v>
      </c>
      <c r="AB207" s="12" t="s">
        <v>62</v>
      </c>
      <c r="AC207" s="12" t="s">
        <v>62</v>
      </c>
    </row>
    <row r="208" spans="1:29" ht="75" x14ac:dyDescent="0.25">
      <c r="A208" s="12" t="s">
        <v>61</v>
      </c>
      <c r="B208" s="13">
        <v>34024</v>
      </c>
      <c r="C208" s="18">
        <v>7</v>
      </c>
      <c r="D208" s="12" t="s">
        <v>62</v>
      </c>
      <c r="E208" s="12" t="s">
        <v>63</v>
      </c>
      <c r="F208" s="12" t="s">
        <v>277</v>
      </c>
      <c r="G208" s="15">
        <v>18952</v>
      </c>
      <c r="H208" s="15">
        <v>18952</v>
      </c>
      <c r="I208" s="13">
        <v>0</v>
      </c>
      <c r="J208" s="14">
        <v>0</v>
      </c>
      <c r="K208" s="16"/>
      <c r="L208" s="16"/>
      <c r="M208" s="13" t="s">
        <v>62</v>
      </c>
      <c r="N208" s="13" t="s">
        <v>62</v>
      </c>
      <c r="O208" s="12" t="s">
        <v>65</v>
      </c>
      <c r="P208" s="13" t="s">
        <v>62</v>
      </c>
      <c r="Q208" s="12" t="s">
        <v>65</v>
      </c>
      <c r="R208" s="13" t="s">
        <v>62</v>
      </c>
      <c r="S208" s="12" t="s">
        <v>62</v>
      </c>
      <c r="T208" s="12" t="s">
        <v>62</v>
      </c>
      <c r="U208" s="12" t="s">
        <v>62</v>
      </c>
      <c r="V208" s="12" t="s">
        <v>62</v>
      </c>
      <c r="W208" s="12" t="s">
        <v>62</v>
      </c>
      <c r="X208" s="13" t="s">
        <v>62</v>
      </c>
      <c r="Y208" s="12" t="s">
        <v>62</v>
      </c>
      <c r="Z208" s="12" t="s">
        <v>62</v>
      </c>
      <c r="AA208" s="12" t="s">
        <v>62</v>
      </c>
      <c r="AB208" s="12" t="s">
        <v>62</v>
      </c>
      <c r="AC208" s="12" t="s">
        <v>62</v>
      </c>
    </row>
    <row r="209" spans="1:29" ht="105" x14ac:dyDescent="0.25">
      <c r="A209" s="12" t="s">
        <v>61</v>
      </c>
      <c r="B209" s="13">
        <v>34037</v>
      </c>
      <c r="C209" s="18">
        <v>7</v>
      </c>
      <c r="D209" s="12" t="s">
        <v>18</v>
      </c>
      <c r="E209" s="12" t="s">
        <v>63</v>
      </c>
      <c r="F209" s="12" t="s">
        <v>278</v>
      </c>
      <c r="G209" s="15">
        <v>19238</v>
      </c>
      <c r="H209" s="15">
        <v>19238</v>
      </c>
      <c r="I209" s="13">
        <v>0</v>
      </c>
      <c r="J209" s="14">
        <v>0</v>
      </c>
      <c r="K209" s="16"/>
      <c r="L209" s="16"/>
      <c r="M209" s="13" t="s">
        <v>62</v>
      </c>
      <c r="N209" s="13" t="s">
        <v>62</v>
      </c>
      <c r="O209" s="12" t="s">
        <v>65</v>
      </c>
      <c r="P209" s="13" t="s">
        <v>62</v>
      </c>
      <c r="Q209" s="12" t="s">
        <v>62</v>
      </c>
      <c r="R209" s="13" t="s">
        <v>62</v>
      </c>
      <c r="S209" s="12" t="s">
        <v>62</v>
      </c>
      <c r="T209" s="12" t="s">
        <v>62</v>
      </c>
      <c r="U209" s="12" t="s">
        <v>62</v>
      </c>
      <c r="V209" s="12" t="s">
        <v>62</v>
      </c>
      <c r="W209" s="12" t="s">
        <v>62</v>
      </c>
      <c r="X209" s="13" t="s">
        <v>62</v>
      </c>
      <c r="Y209" s="12" t="s">
        <v>62</v>
      </c>
      <c r="Z209" s="12" t="s">
        <v>62</v>
      </c>
      <c r="AA209" s="12" t="s">
        <v>62</v>
      </c>
      <c r="AB209" s="12" t="s">
        <v>62</v>
      </c>
      <c r="AC209" s="12" t="s">
        <v>62</v>
      </c>
    </row>
    <row r="210" spans="1:29" ht="90" x14ac:dyDescent="0.25">
      <c r="A210" s="12" t="s">
        <v>61</v>
      </c>
      <c r="B210" s="13">
        <v>34038</v>
      </c>
      <c r="C210" s="18">
        <v>7</v>
      </c>
      <c r="D210" s="12" t="s">
        <v>62</v>
      </c>
      <c r="E210" s="12" t="s">
        <v>63</v>
      </c>
      <c r="F210" s="12" t="s">
        <v>279</v>
      </c>
      <c r="G210" s="15">
        <v>19064</v>
      </c>
      <c r="H210" s="15">
        <v>19064</v>
      </c>
      <c r="I210" s="13">
        <v>0</v>
      </c>
      <c r="J210" s="14">
        <v>0</v>
      </c>
      <c r="K210" s="16"/>
      <c r="L210" s="16"/>
      <c r="M210" s="13" t="s">
        <v>62</v>
      </c>
      <c r="N210" s="13" t="s">
        <v>62</v>
      </c>
      <c r="O210" s="12" t="s">
        <v>65</v>
      </c>
      <c r="P210" s="13" t="s">
        <v>62</v>
      </c>
      <c r="Q210" s="12" t="s">
        <v>65</v>
      </c>
      <c r="R210" s="13" t="s">
        <v>62</v>
      </c>
      <c r="S210" s="12" t="s">
        <v>62</v>
      </c>
      <c r="T210" s="12" t="s">
        <v>62</v>
      </c>
      <c r="U210" s="12" t="s">
        <v>62</v>
      </c>
      <c r="V210" s="12" t="s">
        <v>62</v>
      </c>
      <c r="W210" s="12" t="s">
        <v>62</v>
      </c>
      <c r="X210" s="13" t="s">
        <v>62</v>
      </c>
      <c r="Y210" s="12" t="s">
        <v>62</v>
      </c>
      <c r="Z210" s="12" t="s">
        <v>62</v>
      </c>
      <c r="AA210" s="12" t="s">
        <v>62</v>
      </c>
      <c r="AB210" s="12" t="s">
        <v>62</v>
      </c>
      <c r="AC210" s="12" t="s">
        <v>62</v>
      </c>
    </row>
    <row r="211" spans="1:29" ht="150" x14ac:dyDescent="0.25">
      <c r="A211" s="12" t="s">
        <v>61</v>
      </c>
      <c r="B211" s="13">
        <v>34039</v>
      </c>
      <c r="C211" s="18">
        <v>7</v>
      </c>
      <c r="D211" s="12" t="s">
        <v>62</v>
      </c>
      <c r="E211" s="12" t="s">
        <v>63</v>
      </c>
      <c r="F211" s="12" t="s">
        <v>280</v>
      </c>
      <c r="G211" s="15">
        <v>18264</v>
      </c>
      <c r="H211" s="15">
        <v>18628</v>
      </c>
      <c r="I211" s="13">
        <v>0</v>
      </c>
      <c r="J211" s="14">
        <v>0</v>
      </c>
      <c r="K211" s="16"/>
      <c r="L211" s="16"/>
      <c r="M211" s="13" t="s">
        <v>62</v>
      </c>
      <c r="N211" s="13" t="s">
        <v>62</v>
      </c>
      <c r="O211" s="12" t="s">
        <v>65</v>
      </c>
      <c r="P211" s="13" t="s">
        <v>62</v>
      </c>
      <c r="Q211" s="12" t="s">
        <v>65</v>
      </c>
      <c r="R211" s="13" t="s">
        <v>62</v>
      </c>
      <c r="S211" s="12" t="s">
        <v>62</v>
      </c>
      <c r="T211" s="12" t="s">
        <v>62</v>
      </c>
      <c r="U211" s="12" t="s">
        <v>62</v>
      </c>
      <c r="V211" s="12" t="s">
        <v>62</v>
      </c>
      <c r="W211" s="12" t="s">
        <v>62</v>
      </c>
      <c r="X211" s="13" t="s">
        <v>62</v>
      </c>
      <c r="Y211" s="12" t="s">
        <v>62</v>
      </c>
      <c r="Z211" s="12" t="s">
        <v>62</v>
      </c>
      <c r="AA211" s="12" t="s">
        <v>62</v>
      </c>
      <c r="AB211" s="12" t="s">
        <v>62</v>
      </c>
      <c r="AC211" s="12" t="s">
        <v>62</v>
      </c>
    </row>
    <row r="212" spans="1:29" ht="330" x14ac:dyDescent="0.25">
      <c r="A212" s="12" t="s">
        <v>61</v>
      </c>
      <c r="B212" s="13">
        <v>34041</v>
      </c>
      <c r="C212" s="18">
        <v>7</v>
      </c>
      <c r="D212" s="12" t="s">
        <v>62</v>
      </c>
      <c r="E212" s="12" t="s">
        <v>63</v>
      </c>
      <c r="F212" s="12" t="s">
        <v>281</v>
      </c>
      <c r="G212" s="15">
        <v>19133</v>
      </c>
      <c r="H212" s="15">
        <v>19133</v>
      </c>
      <c r="I212" s="13">
        <v>0</v>
      </c>
      <c r="J212" s="14">
        <v>0</v>
      </c>
      <c r="K212" s="16"/>
      <c r="L212" s="16"/>
      <c r="M212" s="13" t="s">
        <v>62</v>
      </c>
      <c r="N212" s="13" t="s">
        <v>62</v>
      </c>
      <c r="O212" s="12" t="s">
        <v>65</v>
      </c>
      <c r="P212" s="13" t="s">
        <v>62</v>
      </c>
      <c r="Q212" s="12" t="s">
        <v>65</v>
      </c>
      <c r="R212" s="13" t="s">
        <v>62</v>
      </c>
      <c r="S212" s="12" t="s">
        <v>62</v>
      </c>
      <c r="T212" s="12" t="s">
        <v>62</v>
      </c>
      <c r="U212" s="12" t="s">
        <v>62</v>
      </c>
      <c r="V212" s="12" t="s">
        <v>62</v>
      </c>
      <c r="W212" s="12" t="s">
        <v>62</v>
      </c>
      <c r="X212" s="13" t="s">
        <v>62</v>
      </c>
      <c r="Y212" s="12" t="s">
        <v>62</v>
      </c>
      <c r="Z212" s="12" t="s">
        <v>62</v>
      </c>
      <c r="AA212" s="12" t="s">
        <v>62</v>
      </c>
      <c r="AB212" s="12" t="s">
        <v>62</v>
      </c>
      <c r="AC212" s="12" t="s">
        <v>62</v>
      </c>
    </row>
    <row r="213" spans="1:29" ht="105" x14ac:dyDescent="0.25">
      <c r="A213" s="12" t="s">
        <v>61</v>
      </c>
      <c r="B213" s="13">
        <v>34489</v>
      </c>
      <c r="C213" s="18">
        <v>7</v>
      </c>
      <c r="D213" s="12" t="s">
        <v>18</v>
      </c>
      <c r="E213" s="12" t="s">
        <v>63</v>
      </c>
      <c r="F213" s="12" t="s">
        <v>282</v>
      </c>
      <c r="G213" s="15">
        <v>19360</v>
      </c>
      <c r="H213" s="15">
        <v>19724</v>
      </c>
      <c r="I213" s="13">
        <v>0</v>
      </c>
      <c r="J213" s="14">
        <v>0</v>
      </c>
      <c r="K213" s="16"/>
      <c r="L213" s="16"/>
      <c r="M213" s="13" t="s">
        <v>62</v>
      </c>
      <c r="N213" s="13" t="s">
        <v>62</v>
      </c>
      <c r="O213" s="12" t="s">
        <v>65</v>
      </c>
      <c r="P213" s="13" t="s">
        <v>62</v>
      </c>
      <c r="Q213" s="12" t="s">
        <v>65</v>
      </c>
      <c r="R213" s="13" t="s">
        <v>62</v>
      </c>
      <c r="S213" s="12" t="s">
        <v>62</v>
      </c>
      <c r="T213" s="12" t="s">
        <v>62</v>
      </c>
      <c r="U213" s="12" t="s">
        <v>62</v>
      </c>
      <c r="V213" s="12" t="s">
        <v>62</v>
      </c>
      <c r="W213" s="12" t="s">
        <v>62</v>
      </c>
      <c r="X213" s="13" t="s">
        <v>62</v>
      </c>
      <c r="Y213" s="12" t="s">
        <v>62</v>
      </c>
      <c r="Z213" s="12" t="s">
        <v>62</v>
      </c>
      <c r="AA213" s="12" t="s">
        <v>62</v>
      </c>
      <c r="AB213" s="12" t="s">
        <v>62</v>
      </c>
      <c r="AC213" s="12" t="s">
        <v>62</v>
      </c>
    </row>
    <row r="214" spans="1:29" ht="120" x14ac:dyDescent="0.25">
      <c r="A214" s="12" t="s">
        <v>61</v>
      </c>
      <c r="B214" s="13">
        <v>34505</v>
      </c>
      <c r="C214" s="18">
        <v>7</v>
      </c>
      <c r="D214" s="12" t="s">
        <v>18</v>
      </c>
      <c r="E214" s="12" t="s">
        <v>45</v>
      </c>
      <c r="F214" s="12" t="s">
        <v>283</v>
      </c>
      <c r="G214" s="15">
        <v>22951</v>
      </c>
      <c r="H214" s="15">
        <v>23347</v>
      </c>
      <c r="I214" s="13">
        <v>0</v>
      </c>
      <c r="J214" s="14">
        <v>0</v>
      </c>
      <c r="K214" s="16"/>
      <c r="L214" s="16"/>
      <c r="M214" s="13" t="s">
        <v>62</v>
      </c>
      <c r="N214" s="13" t="s">
        <v>62</v>
      </c>
      <c r="O214" s="12" t="s">
        <v>65</v>
      </c>
      <c r="P214" s="13" t="s">
        <v>62</v>
      </c>
      <c r="Q214" s="12" t="s">
        <v>65</v>
      </c>
      <c r="R214" s="13" t="s">
        <v>62</v>
      </c>
      <c r="S214" s="12" t="s">
        <v>62</v>
      </c>
      <c r="T214" s="12" t="s">
        <v>62</v>
      </c>
      <c r="U214" s="12" t="s">
        <v>62</v>
      </c>
      <c r="V214" s="12" t="s">
        <v>62</v>
      </c>
      <c r="W214" s="12" t="s">
        <v>62</v>
      </c>
      <c r="X214" s="13" t="s">
        <v>62</v>
      </c>
      <c r="Y214" s="12" t="s">
        <v>62</v>
      </c>
      <c r="Z214" s="12" t="s">
        <v>62</v>
      </c>
      <c r="AA214" s="12" t="s">
        <v>62</v>
      </c>
      <c r="AB214" s="12" t="s">
        <v>62</v>
      </c>
      <c r="AC214" s="12" t="s">
        <v>62</v>
      </c>
    </row>
    <row r="215" spans="1:29" ht="105" x14ac:dyDescent="0.25">
      <c r="A215" s="12" t="s">
        <v>61</v>
      </c>
      <c r="B215" s="13">
        <v>34711</v>
      </c>
      <c r="C215" s="18">
        <v>7</v>
      </c>
      <c r="D215" s="12" t="s">
        <v>62</v>
      </c>
      <c r="E215" s="12" t="s">
        <v>63</v>
      </c>
      <c r="F215" s="12" t="s">
        <v>284</v>
      </c>
      <c r="G215" s="15">
        <v>17168</v>
      </c>
      <c r="H215" s="15">
        <v>17532</v>
      </c>
      <c r="I215" s="13">
        <v>0</v>
      </c>
      <c r="J215" s="14">
        <v>0</v>
      </c>
      <c r="K215" s="16"/>
      <c r="L215" s="16"/>
      <c r="M215" s="13" t="s">
        <v>62</v>
      </c>
      <c r="N215" s="13" t="s">
        <v>62</v>
      </c>
      <c r="O215" s="12" t="s">
        <v>65</v>
      </c>
      <c r="P215" s="13" t="s">
        <v>62</v>
      </c>
      <c r="Q215" s="12" t="s">
        <v>65</v>
      </c>
      <c r="R215" s="13" t="s">
        <v>62</v>
      </c>
      <c r="S215" s="12" t="s">
        <v>62</v>
      </c>
      <c r="T215" s="12" t="s">
        <v>62</v>
      </c>
      <c r="U215" s="12" t="s">
        <v>62</v>
      </c>
      <c r="V215" s="12" t="s">
        <v>62</v>
      </c>
      <c r="W215" s="12" t="s">
        <v>62</v>
      </c>
      <c r="X215" s="13" t="s">
        <v>62</v>
      </c>
      <c r="Y215" s="12" t="s">
        <v>62</v>
      </c>
      <c r="Z215" s="12" t="s">
        <v>62</v>
      </c>
      <c r="AA215" s="12" t="s">
        <v>62</v>
      </c>
      <c r="AB215" s="12" t="s">
        <v>62</v>
      </c>
      <c r="AC215" s="12" t="s">
        <v>62</v>
      </c>
    </row>
    <row r="216" spans="1:29" ht="180" x14ac:dyDescent="0.25">
      <c r="A216" s="12" t="s">
        <v>61</v>
      </c>
      <c r="B216" s="13">
        <v>34810</v>
      </c>
      <c r="C216" s="18">
        <v>7</v>
      </c>
      <c r="D216" s="12" t="s">
        <v>62</v>
      </c>
      <c r="E216" s="12" t="s">
        <v>63</v>
      </c>
      <c r="F216" s="12" t="s">
        <v>285</v>
      </c>
      <c r="G216" s="15">
        <v>18323</v>
      </c>
      <c r="H216" s="15">
        <v>18323</v>
      </c>
      <c r="I216" s="13">
        <v>0</v>
      </c>
      <c r="J216" s="14">
        <v>0</v>
      </c>
      <c r="K216" s="16"/>
      <c r="L216" s="16"/>
      <c r="M216" s="13" t="s">
        <v>62</v>
      </c>
      <c r="N216" s="13" t="s">
        <v>62</v>
      </c>
      <c r="O216" s="12" t="s">
        <v>65</v>
      </c>
      <c r="P216" s="13" t="s">
        <v>62</v>
      </c>
      <c r="Q216" s="12" t="s">
        <v>65</v>
      </c>
      <c r="R216" s="13" t="s">
        <v>62</v>
      </c>
      <c r="S216" s="12" t="s">
        <v>62</v>
      </c>
      <c r="T216" s="12" t="s">
        <v>62</v>
      </c>
      <c r="U216" s="12" t="s">
        <v>62</v>
      </c>
      <c r="V216" s="12" t="s">
        <v>62</v>
      </c>
      <c r="W216" s="12" t="s">
        <v>62</v>
      </c>
      <c r="X216" s="13" t="s">
        <v>62</v>
      </c>
      <c r="Y216" s="12" t="s">
        <v>62</v>
      </c>
      <c r="Z216" s="12" t="s">
        <v>62</v>
      </c>
      <c r="AA216" s="12" t="s">
        <v>62</v>
      </c>
      <c r="AB216" s="12" t="s">
        <v>62</v>
      </c>
      <c r="AC216" s="12" t="s">
        <v>62</v>
      </c>
    </row>
    <row r="217" spans="1:29" ht="135" x14ac:dyDescent="0.25">
      <c r="A217" s="12" t="s">
        <v>61</v>
      </c>
      <c r="B217" s="13">
        <v>34811</v>
      </c>
      <c r="C217" s="18">
        <v>7</v>
      </c>
      <c r="D217" s="12" t="s">
        <v>62</v>
      </c>
      <c r="E217" s="12" t="s">
        <v>63</v>
      </c>
      <c r="F217" s="12" t="s">
        <v>286</v>
      </c>
      <c r="G217" s="15">
        <v>18771</v>
      </c>
      <c r="H217" s="15">
        <v>18771</v>
      </c>
      <c r="I217" s="13">
        <v>0</v>
      </c>
      <c r="J217" s="14">
        <v>0</v>
      </c>
      <c r="K217" s="16"/>
      <c r="L217" s="16"/>
      <c r="M217" s="13" t="s">
        <v>62</v>
      </c>
      <c r="N217" s="13" t="s">
        <v>62</v>
      </c>
      <c r="O217" s="12" t="s">
        <v>65</v>
      </c>
      <c r="P217" s="13" t="s">
        <v>62</v>
      </c>
      <c r="Q217" s="12" t="s">
        <v>65</v>
      </c>
      <c r="R217" s="13" t="s">
        <v>62</v>
      </c>
      <c r="S217" s="12" t="s">
        <v>62</v>
      </c>
      <c r="T217" s="12" t="s">
        <v>62</v>
      </c>
      <c r="U217" s="12" t="s">
        <v>62</v>
      </c>
      <c r="V217" s="12" t="s">
        <v>62</v>
      </c>
      <c r="W217" s="12" t="s">
        <v>62</v>
      </c>
      <c r="X217" s="13" t="s">
        <v>62</v>
      </c>
      <c r="Y217" s="12" t="s">
        <v>62</v>
      </c>
      <c r="Z217" s="12" t="s">
        <v>62</v>
      </c>
      <c r="AA217" s="12" t="s">
        <v>62</v>
      </c>
      <c r="AB217" s="12" t="s">
        <v>62</v>
      </c>
      <c r="AC217" s="12" t="s">
        <v>62</v>
      </c>
    </row>
    <row r="218" spans="1:29" ht="195" x14ac:dyDescent="0.25">
      <c r="A218" s="12" t="s">
        <v>61</v>
      </c>
      <c r="B218" s="13">
        <v>35139</v>
      </c>
      <c r="C218" s="18">
        <v>7</v>
      </c>
      <c r="D218" s="12" t="s">
        <v>62</v>
      </c>
      <c r="E218" s="12" t="s">
        <v>63</v>
      </c>
      <c r="F218" s="12" t="s">
        <v>287</v>
      </c>
      <c r="G218" s="15">
        <v>16923</v>
      </c>
      <c r="H218" s="15">
        <v>16923</v>
      </c>
      <c r="I218" s="13">
        <v>0</v>
      </c>
      <c r="J218" s="14">
        <v>0</v>
      </c>
      <c r="K218" s="16"/>
      <c r="L218" s="16"/>
      <c r="M218" s="13" t="s">
        <v>62</v>
      </c>
      <c r="N218" s="13" t="s">
        <v>62</v>
      </c>
      <c r="O218" s="12" t="s">
        <v>65</v>
      </c>
      <c r="P218" s="13" t="s">
        <v>62</v>
      </c>
      <c r="Q218" s="12" t="s">
        <v>65</v>
      </c>
      <c r="R218" s="13" t="s">
        <v>62</v>
      </c>
      <c r="S218" s="12" t="s">
        <v>62</v>
      </c>
      <c r="T218" s="12" t="s">
        <v>62</v>
      </c>
      <c r="U218" s="12" t="s">
        <v>62</v>
      </c>
      <c r="V218" s="12" t="s">
        <v>62</v>
      </c>
      <c r="W218" s="12" t="s">
        <v>62</v>
      </c>
      <c r="X218" s="13" t="s">
        <v>62</v>
      </c>
      <c r="Y218" s="12" t="s">
        <v>62</v>
      </c>
      <c r="Z218" s="12" t="s">
        <v>62</v>
      </c>
      <c r="AA218" s="12" t="s">
        <v>62</v>
      </c>
      <c r="AB218" s="12" t="s">
        <v>62</v>
      </c>
      <c r="AC218" s="12" t="s">
        <v>62</v>
      </c>
    </row>
    <row r="219" spans="1:29" ht="135" x14ac:dyDescent="0.25">
      <c r="A219" s="12" t="s">
        <v>61</v>
      </c>
      <c r="B219" s="13">
        <v>35416</v>
      </c>
      <c r="C219" s="18">
        <v>7</v>
      </c>
      <c r="D219" s="12" t="s">
        <v>62</v>
      </c>
      <c r="E219" s="12" t="s">
        <v>63</v>
      </c>
      <c r="F219" s="12" t="s">
        <v>288</v>
      </c>
      <c r="G219" s="15">
        <v>19343</v>
      </c>
      <c r="H219" s="15">
        <v>19343</v>
      </c>
      <c r="I219" s="13">
        <v>0</v>
      </c>
      <c r="J219" s="14">
        <v>0</v>
      </c>
      <c r="K219" s="16"/>
      <c r="L219" s="16"/>
      <c r="M219" s="13" t="s">
        <v>62</v>
      </c>
      <c r="N219" s="13" t="s">
        <v>62</v>
      </c>
      <c r="O219" s="12" t="s">
        <v>65</v>
      </c>
      <c r="P219" s="13" t="s">
        <v>62</v>
      </c>
      <c r="Q219" s="12" t="s">
        <v>65</v>
      </c>
      <c r="R219" s="13" t="s">
        <v>62</v>
      </c>
      <c r="S219" s="12" t="s">
        <v>62</v>
      </c>
      <c r="T219" s="12" t="s">
        <v>62</v>
      </c>
      <c r="U219" s="12" t="s">
        <v>62</v>
      </c>
      <c r="V219" s="12" t="s">
        <v>62</v>
      </c>
      <c r="W219" s="12" t="s">
        <v>62</v>
      </c>
      <c r="X219" s="13" t="s">
        <v>62</v>
      </c>
      <c r="Y219" s="12" t="s">
        <v>62</v>
      </c>
      <c r="Z219" s="12" t="s">
        <v>62</v>
      </c>
      <c r="AA219" s="12" t="s">
        <v>62</v>
      </c>
      <c r="AB219" s="12" t="s">
        <v>62</v>
      </c>
      <c r="AC219" s="12" t="s">
        <v>62</v>
      </c>
    </row>
    <row r="220" spans="1:29" ht="240" x14ac:dyDescent="0.25">
      <c r="A220" s="12" t="s">
        <v>61</v>
      </c>
      <c r="B220" s="13">
        <v>35430</v>
      </c>
      <c r="C220" s="18">
        <v>7</v>
      </c>
      <c r="D220" s="12" t="s">
        <v>62</v>
      </c>
      <c r="E220" s="12" t="s">
        <v>63</v>
      </c>
      <c r="F220" s="12" t="s">
        <v>289</v>
      </c>
      <c r="G220" s="15">
        <v>16817</v>
      </c>
      <c r="H220" s="15">
        <v>16817</v>
      </c>
      <c r="I220" s="13">
        <v>0</v>
      </c>
      <c r="J220" s="14">
        <v>0</v>
      </c>
      <c r="K220" s="16"/>
      <c r="L220" s="16"/>
      <c r="M220" s="13" t="s">
        <v>62</v>
      </c>
      <c r="N220" s="13" t="s">
        <v>62</v>
      </c>
      <c r="O220" s="12" t="s">
        <v>65</v>
      </c>
      <c r="P220" s="13" t="s">
        <v>62</v>
      </c>
      <c r="Q220" s="12" t="s">
        <v>65</v>
      </c>
      <c r="R220" s="13" t="s">
        <v>62</v>
      </c>
      <c r="S220" s="12" t="s">
        <v>62</v>
      </c>
      <c r="T220" s="12" t="s">
        <v>62</v>
      </c>
      <c r="U220" s="12" t="s">
        <v>62</v>
      </c>
      <c r="V220" s="12" t="s">
        <v>62</v>
      </c>
      <c r="W220" s="12" t="s">
        <v>62</v>
      </c>
      <c r="X220" s="13" t="s">
        <v>62</v>
      </c>
      <c r="Y220" s="12" t="s">
        <v>62</v>
      </c>
      <c r="Z220" s="12" t="s">
        <v>62</v>
      </c>
      <c r="AA220" s="12" t="s">
        <v>62</v>
      </c>
      <c r="AB220" s="12" t="s">
        <v>62</v>
      </c>
      <c r="AC220" s="12" t="s">
        <v>62</v>
      </c>
    </row>
    <row r="221" spans="1:29" ht="105" x14ac:dyDescent="0.25">
      <c r="A221" s="12" t="s">
        <v>61</v>
      </c>
      <c r="B221" s="13">
        <v>35442</v>
      </c>
      <c r="C221" s="18">
        <v>7</v>
      </c>
      <c r="D221" s="12" t="s">
        <v>62</v>
      </c>
      <c r="E221" s="12" t="s">
        <v>63</v>
      </c>
      <c r="F221" s="12" t="s">
        <v>290</v>
      </c>
      <c r="G221" s="15">
        <v>19268</v>
      </c>
      <c r="H221" s="15">
        <v>19298</v>
      </c>
      <c r="I221" s="13">
        <v>0</v>
      </c>
      <c r="J221" s="14">
        <v>0</v>
      </c>
      <c r="K221" s="16"/>
      <c r="L221" s="16"/>
      <c r="M221" s="13" t="s">
        <v>62</v>
      </c>
      <c r="N221" s="13" t="s">
        <v>62</v>
      </c>
      <c r="O221" s="12" t="s">
        <v>65</v>
      </c>
      <c r="P221" s="13" t="s">
        <v>62</v>
      </c>
      <c r="Q221" s="12" t="s">
        <v>65</v>
      </c>
      <c r="R221" s="13" t="s">
        <v>62</v>
      </c>
      <c r="S221" s="12" t="s">
        <v>62</v>
      </c>
      <c r="T221" s="12" t="s">
        <v>62</v>
      </c>
      <c r="U221" s="12" t="s">
        <v>62</v>
      </c>
      <c r="V221" s="12" t="s">
        <v>62</v>
      </c>
      <c r="W221" s="12" t="s">
        <v>62</v>
      </c>
      <c r="X221" s="13" t="s">
        <v>62</v>
      </c>
      <c r="Y221" s="12" t="s">
        <v>62</v>
      </c>
      <c r="Z221" s="12" t="s">
        <v>62</v>
      </c>
      <c r="AA221" s="12" t="s">
        <v>62</v>
      </c>
      <c r="AB221" s="12" t="s">
        <v>62</v>
      </c>
      <c r="AC221" s="12" t="s">
        <v>62</v>
      </c>
    </row>
    <row r="222" spans="1:29" ht="210" x14ac:dyDescent="0.25">
      <c r="A222" s="12" t="s">
        <v>61</v>
      </c>
      <c r="B222" s="13">
        <v>35600</v>
      </c>
      <c r="C222" s="18">
        <v>7</v>
      </c>
      <c r="D222" s="12" t="s">
        <v>62</v>
      </c>
      <c r="E222" s="12" t="s">
        <v>63</v>
      </c>
      <c r="F222" s="12" t="s">
        <v>291</v>
      </c>
      <c r="G222" s="15">
        <v>18264</v>
      </c>
      <c r="H222" s="15">
        <v>18628</v>
      </c>
      <c r="I222" s="13">
        <v>0</v>
      </c>
      <c r="J222" s="14">
        <v>0</v>
      </c>
      <c r="K222" s="16"/>
      <c r="L222" s="16"/>
      <c r="M222" s="13" t="s">
        <v>62</v>
      </c>
      <c r="N222" s="13" t="s">
        <v>62</v>
      </c>
      <c r="O222" s="12" t="s">
        <v>65</v>
      </c>
      <c r="P222" s="13" t="s">
        <v>62</v>
      </c>
      <c r="Q222" s="12" t="s">
        <v>65</v>
      </c>
      <c r="R222" s="13" t="s">
        <v>62</v>
      </c>
      <c r="S222" s="12" t="s">
        <v>62</v>
      </c>
      <c r="T222" s="12" t="s">
        <v>62</v>
      </c>
      <c r="U222" s="12" t="s">
        <v>62</v>
      </c>
      <c r="V222" s="12" t="s">
        <v>62</v>
      </c>
      <c r="W222" s="12" t="s">
        <v>62</v>
      </c>
      <c r="X222" s="13" t="s">
        <v>62</v>
      </c>
      <c r="Y222" s="12" t="s">
        <v>62</v>
      </c>
      <c r="Z222" s="12" t="s">
        <v>62</v>
      </c>
      <c r="AA222" s="12" t="s">
        <v>62</v>
      </c>
      <c r="AB222" s="12" t="s">
        <v>62</v>
      </c>
      <c r="AC222" s="12" t="s">
        <v>62</v>
      </c>
    </row>
    <row r="223" spans="1:29" ht="165" x14ac:dyDescent="0.25">
      <c r="A223" s="12" t="s">
        <v>61</v>
      </c>
      <c r="B223" s="13">
        <v>35686</v>
      </c>
      <c r="C223" s="18">
        <v>7</v>
      </c>
      <c r="D223" s="12" t="s">
        <v>62</v>
      </c>
      <c r="E223" s="12" t="s">
        <v>63</v>
      </c>
      <c r="F223" s="12" t="s">
        <v>292</v>
      </c>
      <c r="G223" s="15">
        <v>19544</v>
      </c>
      <c r="H223" s="15">
        <v>19544</v>
      </c>
      <c r="I223" s="13">
        <v>0</v>
      </c>
      <c r="J223" s="14">
        <v>0</v>
      </c>
      <c r="K223" s="16"/>
      <c r="L223" s="16"/>
      <c r="M223" s="13" t="s">
        <v>62</v>
      </c>
      <c r="N223" s="13" t="s">
        <v>62</v>
      </c>
      <c r="O223" s="12" t="s">
        <v>65</v>
      </c>
      <c r="P223" s="13" t="s">
        <v>62</v>
      </c>
      <c r="Q223" s="12" t="s">
        <v>65</v>
      </c>
      <c r="R223" s="13" t="s">
        <v>62</v>
      </c>
      <c r="S223" s="12" t="s">
        <v>62</v>
      </c>
      <c r="T223" s="12" t="s">
        <v>62</v>
      </c>
      <c r="U223" s="12" t="s">
        <v>62</v>
      </c>
      <c r="V223" s="12" t="s">
        <v>62</v>
      </c>
      <c r="W223" s="12" t="s">
        <v>62</v>
      </c>
      <c r="X223" s="13" t="s">
        <v>62</v>
      </c>
      <c r="Y223" s="12" t="s">
        <v>62</v>
      </c>
      <c r="Z223" s="12" t="s">
        <v>62</v>
      </c>
      <c r="AA223" s="12" t="s">
        <v>62</v>
      </c>
      <c r="AB223" s="12" t="s">
        <v>62</v>
      </c>
      <c r="AC223" s="12" t="s">
        <v>62</v>
      </c>
    </row>
    <row r="224" spans="1:29" ht="75" x14ac:dyDescent="0.25">
      <c r="A224" s="12" t="s">
        <v>61</v>
      </c>
      <c r="B224" s="13">
        <v>35688</v>
      </c>
      <c r="C224" s="18">
        <v>7</v>
      </c>
      <c r="D224" s="12" t="s">
        <v>62</v>
      </c>
      <c r="E224" s="12" t="s">
        <v>63</v>
      </c>
      <c r="F224" s="12" t="s">
        <v>293</v>
      </c>
      <c r="G224" s="15">
        <v>19664</v>
      </c>
      <c r="H224" s="15">
        <v>19664</v>
      </c>
      <c r="I224" s="13">
        <v>0</v>
      </c>
      <c r="J224" s="14">
        <v>0</v>
      </c>
      <c r="K224" s="16"/>
      <c r="L224" s="16"/>
      <c r="M224" s="13" t="s">
        <v>62</v>
      </c>
      <c r="N224" s="13" t="s">
        <v>62</v>
      </c>
      <c r="O224" s="12" t="s">
        <v>65</v>
      </c>
      <c r="P224" s="13" t="s">
        <v>62</v>
      </c>
      <c r="Q224" s="12" t="s">
        <v>65</v>
      </c>
      <c r="R224" s="13" t="s">
        <v>62</v>
      </c>
      <c r="S224" s="12" t="s">
        <v>62</v>
      </c>
      <c r="T224" s="12" t="s">
        <v>62</v>
      </c>
      <c r="U224" s="12" t="s">
        <v>62</v>
      </c>
      <c r="V224" s="12" t="s">
        <v>62</v>
      </c>
      <c r="W224" s="12" t="s">
        <v>62</v>
      </c>
      <c r="X224" s="13" t="s">
        <v>62</v>
      </c>
      <c r="Y224" s="12" t="s">
        <v>62</v>
      </c>
      <c r="Z224" s="12" t="s">
        <v>62</v>
      </c>
      <c r="AA224" s="12" t="s">
        <v>62</v>
      </c>
      <c r="AB224" s="12" t="s">
        <v>62</v>
      </c>
      <c r="AC224" s="12" t="s">
        <v>62</v>
      </c>
    </row>
    <row r="225" spans="1:29" ht="135" x14ac:dyDescent="0.25">
      <c r="A225" s="12" t="s">
        <v>61</v>
      </c>
      <c r="B225" s="13">
        <v>35720</v>
      </c>
      <c r="C225" s="18">
        <v>8</v>
      </c>
      <c r="D225" s="12" t="s">
        <v>62</v>
      </c>
      <c r="E225" s="12" t="s">
        <v>63</v>
      </c>
      <c r="F225" s="12" t="s">
        <v>294</v>
      </c>
      <c r="G225" s="15">
        <v>18806</v>
      </c>
      <c r="H225" s="15">
        <v>18806</v>
      </c>
      <c r="I225" s="13">
        <v>0</v>
      </c>
      <c r="J225" s="14">
        <v>0</v>
      </c>
      <c r="K225" s="16"/>
      <c r="L225" s="16"/>
      <c r="M225" s="13" t="s">
        <v>62</v>
      </c>
      <c r="N225" s="13" t="s">
        <v>62</v>
      </c>
      <c r="O225" s="12" t="s">
        <v>65</v>
      </c>
      <c r="P225" s="13" t="s">
        <v>62</v>
      </c>
      <c r="Q225" s="12" t="s">
        <v>65</v>
      </c>
      <c r="R225" s="13" t="s">
        <v>62</v>
      </c>
      <c r="S225" s="12" t="s">
        <v>62</v>
      </c>
      <c r="T225" s="12" t="s">
        <v>62</v>
      </c>
      <c r="U225" s="12" t="s">
        <v>62</v>
      </c>
      <c r="V225" s="12" t="s">
        <v>62</v>
      </c>
      <c r="W225" s="12" t="s">
        <v>62</v>
      </c>
      <c r="X225" s="13" t="s">
        <v>62</v>
      </c>
      <c r="Y225" s="12" t="s">
        <v>62</v>
      </c>
      <c r="Z225" s="12" t="s">
        <v>62</v>
      </c>
      <c r="AA225" s="12" t="s">
        <v>62</v>
      </c>
      <c r="AB225" s="12" t="s">
        <v>62</v>
      </c>
      <c r="AC225" s="12" t="s">
        <v>62</v>
      </c>
    </row>
    <row r="226" spans="1:29" ht="30" x14ac:dyDescent="0.25">
      <c r="A226" s="12" t="s">
        <v>61</v>
      </c>
      <c r="B226" s="13">
        <v>35998</v>
      </c>
      <c r="C226" s="18">
        <v>8</v>
      </c>
      <c r="D226" s="12" t="s">
        <v>18</v>
      </c>
      <c r="E226" s="12" t="s">
        <v>63</v>
      </c>
      <c r="F226" s="12" t="s">
        <v>295</v>
      </c>
      <c r="G226" s="15">
        <v>19876</v>
      </c>
      <c r="H226" s="15">
        <v>19876</v>
      </c>
      <c r="I226" s="13">
        <v>0</v>
      </c>
      <c r="J226" s="14">
        <v>0</v>
      </c>
      <c r="K226" s="16"/>
      <c r="L226" s="16"/>
      <c r="M226" s="13" t="s">
        <v>62</v>
      </c>
      <c r="N226" s="13" t="s">
        <v>62</v>
      </c>
      <c r="O226" s="12" t="s">
        <v>65</v>
      </c>
      <c r="P226" s="13" t="s">
        <v>62</v>
      </c>
      <c r="Q226" s="12" t="s">
        <v>65</v>
      </c>
      <c r="R226" s="13" t="s">
        <v>62</v>
      </c>
      <c r="S226" s="12" t="s">
        <v>62</v>
      </c>
      <c r="T226" s="12" t="s">
        <v>62</v>
      </c>
      <c r="U226" s="12" t="s">
        <v>62</v>
      </c>
      <c r="V226" s="12" t="s">
        <v>62</v>
      </c>
      <c r="W226" s="12" t="s">
        <v>62</v>
      </c>
      <c r="X226" s="13" t="s">
        <v>62</v>
      </c>
      <c r="Y226" s="12" t="s">
        <v>62</v>
      </c>
      <c r="Z226" s="12" t="s">
        <v>62</v>
      </c>
      <c r="AA226" s="12" t="s">
        <v>62</v>
      </c>
      <c r="AB226" s="12" t="s">
        <v>62</v>
      </c>
      <c r="AC226" s="12" t="s">
        <v>62</v>
      </c>
    </row>
    <row r="227" spans="1:29" ht="195" x14ac:dyDescent="0.25">
      <c r="A227" s="12" t="s">
        <v>61</v>
      </c>
      <c r="B227" s="13">
        <v>36005</v>
      </c>
      <c r="C227" s="18">
        <v>8</v>
      </c>
      <c r="D227" s="12" t="s">
        <v>62</v>
      </c>
      <c r="E227" s="12" t="s">
        <v>63</v>
      </c>
      <c r="F227" s="12" t="s">
        <v>296</v>
      </c>
      <c r="G227" s="15">
        <v>18169</v>
      </c>
      <c r="H227" s="15">
        <v>18169</v>
      </c>
      <c r="I227" s="13">
        <v>0</v>
      </c>
      <c r="J227" s="14">
        <v>0</v>
      </c>
      <c r="K227" s="16"/>
      <c r="L227" s="16"/>
      <c r="M227" s="13" t="s">
        <v>62</v>
      </c>
      <c r="N227" s="13" t="s">
        <v>62</v>
      </c>
      <c r="O227" s="12" t="s">
        <v>65</v>
      </c>
      <c r="P227" s="13" t="s">
        <v>62</v>
      </c>
      <c r="Q227" s="12" t="s">
        <v>65</v>
      </c>
      <c r="R227" s="13" t="s">
        <v>62</v>
      </c>
      <c r="S227" s="12" t="s">
        <v>62</v>
      </c>
      <c r="T227" s="12" t="s">
        <v>62</v>
      </c>
      <c r="U227" s="12" t="s">
        <v>62</v>
      </c>
      <c r="V227" s="12" t="s">
        <v>62</v>
      </c>
      <c r="W227" s="12" t="s">
        <v>62</v>
      </c>
      <c r="X227" s="13" t="s">
        <v>62</v>
      </c>
      <c r="Y227" s="12" t="s">
        <v>62</v>
      </c>
      <c r="Z227" s="12" t="s">
        <v>62</v>
      </c>
      <c r="AA227" s="12" t="s">
        <v>62</v>
      </c>
      <c r="AB227" s="12" t="s">
        <v>62</v>
      </c>
      <c r="AC227" s="12" t="s">
        <v>62</v>
      </c>
    </row>
    <row r="228" spans="1:29" ht="90" x14ac:dyDescent="0.25">
      <c r="A228" s="12" t="s">
        <v>61</v>
      </c>
      <c r="B228" s="13">
        <v>36007</v>
      </c>
      <c r="C228" s="18">
        <v>8</v>
      </c>
      <c r="D228" s="12" t="s">
        <v>62</v>
      </c>
      <c r="E228" s="12" t="s">
        <v>63</v>
      </c>
      <c r="F228" s="12" t="s">
        <v>297</v>
      </c>
      <c r="G228" s="15">
        <v>17023</v>
      </c>
      <c r="H228" s="15">
        <v>17023</v>
      </c>
      <c r="I228" s="13">
        <v>0</v>
      </c>
      <c r="J228" s="14">
        <v>0</v>
      </c>
      <c r="K228" s="16"/>
      <c r="L228" s="16"/>
      <c r="M228" s="13" t="s">
        <v>62</v>
      </c>
      <c r="N228" s="13" t="s">
        <v>62</v>
      </c>
      <c r="O228" s="12" t="s">
        <v>65</v>
      </c>
      <c r="P228" s="13" t="s">
        <v>62</v>
      </c>
      <c r="Q228" s="12" t="s">
        <v>65</v>
      </c>
      <c r="R228" s="13" t="s">
        <v>62</v>
      </c>
      <c r="S228" s="12" t="s">
        <v>62</v>
      </c>
      <c r="T228" s="12" t="s">
        <v>62</v>
      </c>
      <c r="U228" s="12" t="s">
        <v>62</v>
      </c>
      <c r="V228" s="12" t="s">
        <v>62</v>
      </c>
      <c r="W228" s="12" t="s">
        <v>62</v>
      </c>
      <c r="X228" s="13" t="s">
        <v>62</v>
      </c>
      <c r="Y228" s="12" t="s">
        <v>62</v>
      </c>
      <c r="Z228" s="12" t="s">
        <v>62</v>
      </c>
      <c r="AA228" s="12" t="s">
        <v>62</v>
      </c>
      <c r="AB228" s="12" t="s">
        <v>62</v>
      </c>
      <c r="AC228" s="12" t="s">
        <v>62</v>
      </c>
    </row>
    <row r="229" spans="1:29" ht="60" x14ac:dyDescent="0.25">
      <c r="A229" s="12" t="s">
        <v>61</v>
      </c>
      <c r="B229" s="13">
        <v>36056</v>
      </c>
      <c r="C229" s="18">
        <v>8</v>
      </c>
      <c r="D229" s="12" t="s">
        <v>62</v>
      </c>
      <c r="E229" s="12" t="s">
        <v>63</v>
      </c>
      <c r="F229" s="12" t="s">
        <v>298</v>
      </c>
      <c r="G229" s="15">
        <v>18809</v>
      </c>
      <c r="H229" s="15">
        <v>18809</v>
      </c>
      <c r="I229" s="13">
        <v>0</v>
      </c>
      <c r="J229" s="14">
        <v>0</v>
      </c>
      <c r="K229" s="16"/>
      <c r="L229" s="16"/>
      <c r="M229" s="13" t="s">
        <v>62</v>
      </c>
      <c r="N229" s="13" t="s">
        <v>62</v>
      </c>
      <c r="O229" s="12" t="s">
        <v>65</v>
      </c>
      <c r="P229" s="13" t="s">
        <v>62</v>
      </c>
      <c r="Q229" s="12" t="s">
        <v>65</v>
      </c>
      <c r="R229" s="13" t="s">
        <v>62</v>
      </c>
      <c r="S229" s="12" t="s">
        <v>62</v>
      </c>
      <c r="T229" s="12" t="s">
        <v>62</v>
      </c>
      <c r="U229" s="12" t="s">
        <v>62</v>
      </c>
      <c r="V229" s="12" t="s">
        <v>62</v>
      </c>
      <c r="W229" s="12" t="s">
        <v>62</v>
      </c>
      <c r="X229" s="13" t="s">
        <v>62</v>
      </c>
      <c r="Y229" s="12" t="s">
        <v>62</v>
      </c>
      <c r="Z229" s="12" t="s">
        <v>62</v>
      </c>
      <c r="AA229" s="12" t="s">
        <v>62</v>
      </c>
      <c r="AB229" s="12" t="s">
        <v>62</v>
      </c>
      <c r="AC229" s="12" t="s">
        <v>62</v>
      </c>
    </row>
    <row r="230" spans="1:29" ht="210" x14ac:dyDescent="0.25">
      <c r="A230" s="12" t="s">
        <v>61</v>
      </c>
      <c r="B230" s="13">
        <v>36059</v>
      </c>
      <c r="C230" s="18">
        <v>8</v>
      </c>
      <c r="D230" s="12" t="s">
        <v>62</v>
      </c>
      <c r="E230" s="12" t="s">
        <v>63</v>
      </c>
      <c r="F230" s="12" t="s">
        <v>299</v>
      </c>
      <c r="G230" s="15">
        <v>21272</v>
      </c>
      <c r="H230" s="15">
        <v>21272</v>
      </c>
      <c r="I230" s="13">
        <v>0</v>
      </c>
      <c r="J230" s="14">
        <v>0</v>
      </c>
      <c r="K230" s="16"/>
      <c r="L230" s="16"/>
      <c r="M230" s="13" t="s">
        <v>62</v>
      </c>
      <c r="N230" s="13" t="s">
        <v>62</v>
      </c>
      <c r="O230" s="12" t="s">
        <v>65</v>
      </c>
      <c r="P230" s="13" t="s">
        <v>62</v>
      </c>
      <c r="Q230" s="12" t="s">
        <v>65</v>
      </c>
      <c r="R230" s="13" t="s">
        <v>62</v>
      </c>
      <c r="S230" s="12" t="s">
        <v>62</v>
      </c>
      <c r="T230" s="12" t="s">
        <v>62</v>
      </c>
      <c r="U230" s="12" t="s">
        <v>62</v>
      </c>
      <c r="V230" s="12" t="s">
        <v>62</v>
      </c>
      <c r="W230" s="12" t="s">
        <v>62</v>
      </c>
      <c r="X230" s="13" t="s">
        <v>62</v>
      </c>
      <c r="Y230" s="12" t="s">
        <v>62</v>
      </c>
      <c r="Z230" s="12" t="s">
        <v>62</v>
      </c>
      <c r="AA230" s="12" t="s">
        <v>62</v>
      </c>
      <c r="AB230" s="12" t="s">
        <v>62</v>
      </c>
      <c r="AC230" s="12" t="s">
        <v>62</v>
      </c>
    </row>
    <row r="231" spans="1:29" ht="195" x14ac:dyDescent="0.25">
      <c r="A231" s="12" t="s">
        <v>61</v>
      </c>
      <c r="B231" s="13">
        <v>36151</v>
      </c>
      <c r="C231" s="18">
        <v>8</v>
      </c>
      <c r="D231" s="12" t="s">
        <v>18</v>
      </c>
      <c r="E231" s="12" t="s">
        <v>63</v>
      </c>
      <c r="F231" s="12" t="s">
        <v>300</v>
      </c>
      <c r="G231" s="15">
        <v>17168</v>
      </c>
      <c r="H231" s="15">
        <v>17532</v>
      </c>
      <c r="I231" s="13">
        <v>0</v>
      </c>
      <c r="J231" s="14">
        <v>0</v>
      </c>
      <c r="K231" s="16"/>
      <c r="L231" s="16"/>
      <c r="M231" s="13" t="s">
        <v>62</v>
      </c>
      <c r="N231" s="13" t="s">
        <v>62</v>
      </c>
      <c r="O231" s="12" t="s">
        <v>65</v>
      </c>
      <c r="P231" s="13" t="s">
        <v>62</v>
      </c>
      <c r="Q231" s="12" t="s">
        <v>65</v>
      </c>
      <c r="R231" s="13" t="s">
        <v>62</v>
      </c>
      <c r="S231" s="12" t="s">
        <v>62</v>
      </c>
      <c r="T231" s="12" t="s">
        <v>62</v>
      </c>
      <c r="U231" s="12" t="s">
        <v>62</v>
      </c>
      <c r="V231" s="12" t="s">
        <v>62</v>
      </c>
      <c r="W231" s="12" t="s">
        <v>62</v>
      </c>
      <c r="X231" s="13" t="s">
        <v>62</v>
      </c>
      <c r="Y231" s="12" t="s">
        <v>62</v>
      </c>
      <c r="Z231" s="12" t="s">
        <v>62</v>
      </c>
      <c r="AA231" s="12" t="s">
        <v>62</v>
      </c>
      <c r="AB231" s="12" t="s">
        <v>62</v>
      </c>
      <c r="AC231" s="12" t="s">
        <v>62</v>
      </c>
    </row>
    <row r="232" spans="1:29" ht="135" x14ac:dyDescent="0.25">
      <c r="A232" s="12" t="s">
        <v>61</v>
      </c>
      <c r="B232" s="13">
        <v>36209</v>
      </c>
      <c r="C232" s="18">
        <v>8</v>
      </c>
      <c r="D232" s="12" t="s">
        <v>18</v>
      </c>
      <c r="E232" s="12" t="s">
        <v>63</v>
      </c>
      <c r="F232" s="12" t="s">
        <v>301</v>
      </c>
      <c r="G232" s="15">
        <v>16938</v>
      </c>
      <c r="H232" s="15">
        <v>16938</v>
      </c>
      <c r="I232" s="13">
        <v>0</v>
      </c>
      <c r="J232" s="14">
        <v>0</v>
      </c>
      <c r="K232" s="16"/>
      <c r="L232" s="16"/>
      <c r="M232" s="13" t="s">
        <v>62</v>
      </c>
      <c r="N232" s="13" t="s">
        <v>62</v>
      </c>
      <c r="O232" s="12" t="s">
        <v>65</v>
      </c>
      <c r="P232" s="13" t="s">
        <v>62</v>
      </c>
      <c r="Q232" s="12" t="s">
        <v>65</v>
      </c>
      <c r="R232" s="13" t="s">
        <v>62</v>
      </c>
      <c r="S232" s="12" t="s">
        <v>62</v>
      </c>
      <c r="T232" s="12" t="s">
        <v>62</v>
      </c>
      <c r="U232" s="12" t="s">
        <v>62</v>
      </c>
      <c r="V232" s="12" t="s">
        <v>62</v>
      </c>
      <c r="W232" s="12" t="s">
        <v>62</v>
      </c>
      <c r="X232" s="13" t="s">
        <v>62</v>
      </c>
      <c r="Y232" s="12" t="s">
        <v>62</v>
      </c>
      <c r="Z232" s="12" t="s">
        <v>62</v>
      </c>
      <c r="AA232" s="12" t="s">
        <v>62</v>
      </c>
      <c r="AB232" s="12" t="s">
        <v>62</v>
      </c>
      <c r="AC232" s="12" t="s">
        <v>62</v>
      </c>
    </row>
    <row r="233" spans="1:29" ht="105" x14ac:dyDescent="0.25">
      <c r="A233" s="12" t="s">
        <v>61</v>
      </c>
      <c r="B233" s="13">
        <v>36227</v>
      </c>
      <c r="C233" s="18">
        <v>8</v>
      </c>
      <c r="D233" s="12" t="s">
        <v>18</v>
      </c>
      <c r="E233" s="12" t="s">
        <v>63</v>
      </c>
      <c r="F233" s="12" t="s">
        <v>302</v>
      </c>
      <c r="G233" s="15">
        <v>17051</v>
      </c>
      <c r="H233" s="15">
        <v>17051</v>
      </c>
      <c r="I233" s="13">
        <v>0</v>
      </c>
      <c r="J233" s="14">
        <v>0</v>
      </c>
      <c r="K233" s="16"/>
      <c r="L233" s="16"/>
      <c r="M233" s="13" t="s">
        <v>62</v>
      </c>
      <c r="N233" s="13" t="s">
        <v>62</v>
      </c>
      <c r="O233" s="12" t="s">
        <v>65</v>
      </c>
      <c r="P233" s="13" t="s">
        <v>62</v>
      </c>
      <c r="Q233" s="12" t="s">
        <v>65</v>
      </c>
      <c r="R233" s="13" t="s">
        <v>62</v>
      </c>
      <c r="S233" s="12" t="s">
        <v>62</v>
      </c>
      <c r="T233" s="12" t="s">
        <v>62</v>
      </c>
      <c r="U233" s="12" t="s">
        <v>62</v>
      </c>
      <c r="V233" s="12" t="s">
        <v>62</v>
      </c>
      <c r="W233" s="12" t="s">
        <v>62</v>
      </c>
      <c r="X233" s="13" t="s">
        <v>62</v>
      </c>
      <c r="Y233" s="12" t="s">
        <v>62</v>
      </c>
      <c r="Z233" s="12" t="s">
        <v>62</v>
      </c>
      <c r="AA233" s="12" t="s">
        <v>62</v>
      </c>
      <c r="AB233" s="12" t="s">
        <v>62</v>
      </c>
      <c r="AC233" s="12" t="s">
        <v>62</v>
      </c>
    </row>
    <row r="234" spans="1:29" ht="105" x14ac:dyDescent="0.25">
      <c r="A234" s="12" t="s">
        <v>61</v>
      </c>
      <c r="B234" s="13">
        <v>36229</v>
      </c>
      <c r="C234" s="18">
        <v>8</v>
      </c>
      <c r="D234" s="12" t="s">
        <v>18</v>
      </c>
      <c r="E234" s="12" t="s">
        <v>63</v>
      </c>
      <c r="F234" s="12" t="s">
        <v>302</v>
      </c>
      <c r="G234" s="15">
        <v>20210</v>
      </c>
      <c r="H234" s="15">
        <v>20210</v>
      </c>
      <c r="I234" s="13">
        <v>0</v>
      </c>
      <c r="J234" s="14">
        <v>0</v>
      </c>
      <c r="K234" s="16"/>
      <c r="L234" s="16"/>
      <c r="M234" s="13" t="s">
        <v>62</v>
      </c>
      <c r="N234" s="13" t="s">
        <v>62</v>
      </c>
      <c r="O234" s="12" t="s">
        <v>65</v>
      </c>
      <c r="P234" s="13" t="s">
        <v>62</v>
      </c>
      <c r="Q234" s="12" t="s">
        <v>65</v>
      </c>
      <c r="R234" s="13" t="s">
        <v>62</v>
      </c>
      <c r="S234" s="12" t="s">
        <v>62</v>
      </c>
      <c r="T234" s="12" t="s">
        <v>62</v>
      </c>
      <c r="U234" s="12" t="s">
        <v>62</v>
      </c>
      <c r="V234" s="12" t="s">
        <v>62</v>
      </c>
      <c r="W234" s="12" t="s">
        <v>62</v>
      </c>
      <c r="X234" s="13" t="s">
        <v>62</v>
      </c>
      <c r="Y234" s="12" t="s">
        <v>62</v>
      </c>
      <c r="Z234" s="12" t="s">
        <v>62</v>
      </c>
      <c r="AA234" s="12" t="s">
        <v>62</v>
      </c>
      <c r="AB234" s="12" t="s">
        <v>62</v>
      </c>
      <c r="AC234" s="12" t="s">
        <v>62</v>
      </c>
    </row>
    <row r="235" spans="1:29" ht="105" x14ac:dyDescent="0.25">
      <c r="A235" s="12" t="s">
        <v>61</v>
      </c>
      <c r="B235" s="13">
        <v>36234</v>
      </c>
      <c r="C235" s="18">
        <v>8</v>
      </c>
      <c r="D235" s="12" t="s">
        <v>18</v>
      </c>
      <c r="E235" s="12" t="s">
        <v>63</v>
      </c>
      <c r="F235" s="12" t="s">
        <v>302</v>
      </c>
      <c r="G235" s="15">
        <v>18282</v>
      </c>
      <c r="H235" s="15">
        <v>18282</v>
      </c>
      <c r="I235" s="13">
        <v>0</v>
      </c>
      <c r="J235" s="14">
        <v>0</v>
      </c>
      <c r="K235" s="16"/>
      <c r="L235" s="16"/>
      <c r="M235" s="13" t="s">
        <v>62</v>
      </c>
      <c r="N235" s="13" t="s">
        <v>62</v>
      </c>
      <c r="O235" s="12" t="s">
        <v>65</v>
      </c>
      <c r="P235" s="13" t="s">
        <v>62</v>
      </c>
      <c r="Q235" s="12" t="s">
        <v>65</v>
      </c>
      <c r="R235" s="13" t="s">
        <v>62</v>
      </c>
      <c r="S235" s="12" t="s">
        <v>62</v>
      </c>
      <c r="T235" s="12" t="s">
        <v>62</v>
      </c>
      <c r="U235" s="12" t="s">
        <v>62</v>
      </c>
      <c r="V235" s="12" t="s">
        <v>62</v>
      </c>
      <c r="W235" s="12" t="s">
        <v>62</v>
      </c>
      <c r="X235" s="13" t="s">
        <v>62</v>
      </c>
      <c r="Y235" s="12" t="s">
        <v>62</v>
      </c>
      <c r="Z235" s="12" t="s">
        <v>62</v>
      </c>
      <c r="AA235" s="12" t="s">
        <v>62</v>
      </c>
      <c r="AB235" s="12" t="s">
        <v>62</v>
      </c>
      <c r="AC235" s="12" t="s">
        <v>62</v>
      </c>
    </row>
    <row r="236" spans="1:29" ht="105" x14ac:dyDescent="0.25">
      <c r="A236" s="12" t="s">
        <v>61</v>
      </c>
      <c r="B236" s="13">
        <v>36235</v>
      </c>
      <c r="C236" s="18">
        <v>8</v>
      </c>
      <c r="D236" s="12" t="s">
        <v>18</v>
      </c>
      <c r="E236" s="12" t="s">
        <v>63</v>
      </c>
      <c r="F236" s="12" t="s">
        <v>302</v>
      </c>
      <c r="G236" s="15">
        <v>16876</v>
      </c>
      <c r="H236" s="15">
        <v>16876</v>
      </c>
      <c r="I236" s="13">
        <v>0</v>
      </c>
      <c r="J236" s="14">
        <v>0</v>
      </c>
      <c r="K236" s="16"/>
      <c r="L236" s="16"/>
      <c r="M236" s="13" t="s">
        <v>62</v>
      </c>
      <c r="N236" s="13" t="s">
        <v>62</v>
      </c>
      <c r="O236" s="12" t="s">
        <v>65</v>
      </c>
      <c r="P236" s="13" t="s">
        <v>62</v>
      </c>
      <c r="Q236" s="12" t="s">
        <v>65</v>
      </c>
      <c r="R236" s="13" t="s">
        <v>62</v>
      </c>
      <c r="S236" s="12" t="s">
        <v>62</v>
      </c>
      <c r="T236" s="12" t="s">
        <v>62</v>
      </c>
      <c r="U236" s="12" t="s">
        <v>62</v>
      </c>
      <c r="V236" s="12" t="s">
        <v>62</v>
      </c>
      <c r="W236" s="12" t="s">
        <v>62</v>
      </c>
      <c r="X236" s="13" t="s">
        <v>62</v>
      </c>
      <c r="Y236" s="12" t="s">
        <v>62</v>
      </c>
      <c r="Z236" s="12" t="s">
        <v>62</v>
      </c>
      <c r="AA236" s="12" t="s">
        <v>62</v>
      </c>
      <c r="AB236" s="12" t="s">
        <v>62</v>
      </c>
      <c r="AC236" s="12" t="s">
        <v>62</v>
      </c>
    </row>
    <row r="237" spans="1:29" ht="105" x14ac:dyDescent="0.25">
      <c r="A237" s="12" t="s">
        <v>61</v>
      </c>
      <c r="B237" s="13">
        <v>36236</v>
      </c>
      <c r="C237" s="18">
        <v>8</v>
      </c>
      <c r="D237" s="12" t="s">
        <v>18</v>
      </c>
      <c r="E237" s="12" t="s">
        <v>63</v>
      </c>
      <c r="F237" s="12" t="s">
        <v>302</v>
      </c>
      <c r="G237" s="15">
        <v>18487</v>
      </c>
      <c r="H237" s="15">
        <v>18487</v>
      </c>
      <c r="I237" s="13">
        <v>0</v>
      </c>
      <c r="J237" s="14">
        <v>0</v>
      </c>
      <c r="K237" s="16"/>
      <c r="L237" s="16"/>
      <c r="M237" s="13" t="s">
        <v>62</v>
      </c>
      <c r="N237" s="13" t="s">
        <v>62</v>
      </c>
      <c r="O237" s="12" t="s">
        <v>65</v>
      </c>
      <c r="P237" s="13" t="s">
        <v>62</v>
      </c>
      <c r="Q237" s="12" t="s">
        <v>65</v>
      </c>
      <c r="R237" s="13" t="s">
        <v>62</v>
      </c>
      <c r="S237" s="12" t="s">
        <v>62</v>
      </c>
      <c r="T237" s="12" t="s">
        <v>62</v>
      </c>
      <c r="U237" s="12" t="s">
        <v>62</v>
      </c>
      <c r="V237" s="12" t="s">
        <v>62</v>
      </c>
      <c r="W237" s="12" t="s">
        <v>62</v>
      </c>
      <c r="X237" s="13" t="s">
        <v>62</v>
      </c>
      <c r="Y237" s="12" t="s">
        <v>62</v>
      </c>
      <c r="Z237" s="12" t="s">
        <v>62</v>
      </c>
      <c r="AA237" s="12" t="s">
        <v>62</v>
      </c>
      <c r="AB237" s="12" t="s">
        <v>62</v>
      </c>
      <c r="AC237" s="12" t="s">
        <v>62</v>
      </c>
    </row>
    <row r="238" spans="1:29" ht="135" x14ac:dyDescent="0.25">
      <c r="A238" s="12" t="s">
        <v>61</v>
      </c>
      <c r="B238" s="13">
        <v>36257</v>
      </c>
      <c r="C238" s="18">
        <v>8</v>
      </c>
      <c r="D238" s="12" t="s">
        <v>18</v>
      </c>
      <c r="E238" s="12" t="s">
        <v>63</v>
      </c>
      <c r="F238" s="12" t="s">
        <v>303</v>
      </c>
      <c r="G238" s="15">
        <v>18605</v>
      </c>
      <c r="H238" s="15">
        <v>18605</v>
      </c>
      <c r="I238" s="13">
        <v>0</v>
      </c>
      <c r="J238" s="14">
        <v>0</v>
      </c>
      <c r="K238" s="16"/>
      <c r="L238" s="16"/>
      <c r="M238" s="13" t="s">
        <v>62</v>
      </c>
      <c r="N238" s="13" t="s">
        <v>62</v>
      </c>
      <c r="O238" s="12" t="s">
        <v>65</v>
      </c>
      <c r="P238" s="13" t="s">
        <v>62</v>
      </c>
      <c r="Q238" s="12" t="s">
        <v>65</v>
      </c>
      <c r="R238" s="13" t="s">
        <v>62</v>
      </c>
      <c r="S238" s="12" t="s">
        <v>62</v>
      </c>
      <c r="T238" s="12" t="s">
        <v>62</v>
      </c>
      <c r="U238" s="12" t="s">
        <v>62</v>
      </c>
      <c r="V238" s="12" t="s">
        <v>62</v>
      </c>
      <c r="W238" s="12" t="s">
        <v>62</v>
      </c>
      <c r="X238" s="13" t="s">
        <v>62</v>
      </c>
      <c r="Y238" s="12" t="s">
        <v>62</v>
      </c>
      <c r="Z238" s="12" t="s">
        <v>62</v>
      </c>
      <c r="AA238" s="12" t="s">
        <v>62</v>
      </c>
      <c r="AB238" s="12" t="s">
        <v>62</v>
      </c>
      <c r="AC238" s="12" t="s">
        <v>62</v>
      </c>
    </row>
    <row r="239" spans="1:29" ht="195" x14ac:dyDescent="0.25">
      <c r="A239" s="12" t="s">
        <v>61</v>
      </c>
      <c r="B239" s="13">
        <v>36296</v>
      </c>
      <c r="C239" s="18">
        <v>8</v>
      </c>
      <c r="D239" s="12" t="s">
        <v>18</v>
      </c>
      <c r="E239" s="12" t="s">
        <v>63</v>
      </c>
      <c r="F239" s="12" t="s">
        <v>304</v>
      </c>
      <c r="G239" s="15">
        <v>18107</v>
      </c>
      <c r="H239" s="15">
        <v>18107</v>
      </c>
      <c r="I239" s="13">
        <v>0</v>
      </c>
      <c r="J239" s="14">
        <v>0</v>
      </c>
      <c r="K239" s="16"/>
      <c r="L239" s="16"/>
      <c r="M239" s="13" t="s">
        <v>62</v>
      </c>
      <c r="N239" s="13" t="s">
        <v>62</v>
      </c>
      <c r="O239" s="12" t="s">
        <v>65</v>
      </c>
      <c r="P239" s="13" t="s">
        <v>62</v>
      </c>
      <c r="Q239" s="12" t="s">
        <v>65</v>
      </c>
      <c r="R239" s="13" t="s">
        <v>62</v>
      </c>
      <c r="S239" s="12" t="s">
        <v>62</v>
      </c>
      <c r="T239" s="12" t="s">
        <v>62</v>
      </c>
      <c r="U239" s="12" t="s">
        <v>62</v>
      </c>
      <c r="V239" s="12" t="s">
        <v>62</v>
      </c>
      <c r="W239" s="12" t="s">
        <v>62</v>
      </c>
      <c r="X239" s="13" t="s">
        <v>62</v>
      </c>
      <c r="Y239" s="12" t="s">
        <v>62</v>
      </c>
      <c r="Z239" s="12" t="s">
        <v>62</v>
      </c>
      <c r="AA239" s="12" t="s">
        <v>62</v>
      </c>
      <c r="AB239" s="12" t="s">
        <v>62</v>
      </c>
      <c r="AC239" s="12" t="s">
        <v>62</v>
      </c>
    </row>
    <row r="240" spans="1:29" ht="120" x14ac:dyDescent="0.25">
      <c r="A240" s="12" t="s">
        <v>61</v>
      </c>
      <c r="B240" s="13">
        <v>36326</v>
      </c>
      <c r="C240" s="18">
        <v>8</v>
      </c>
      <c r="D240" s="12" t="s">
        <v>62</v>
      </c>
      <c r="E240" s="12" t="s">
        <v>63</v>
      </c>
      <c r="F240" s="12" t="s">
        <v>305</v>
      </c>
      <c r="G240" s="15">
        <v>22221</v>
      </c>
      <c r="H240" s="15">
        <v>22221</v>
      </c>
      <c r="I240" s="13">
        <v>0</v>
      </c>
      <c r="J240" s="14">
        <v>0</v>
      </c>
      <c r="K240" s="16"/>
      <c r="L240" s="16"/>
      <c r="M240" s="13" t="s">
        <v>62</v>
      </c>
      <c r="N240" s="13" t="s">
        <v>62</v>
      </c>
      <c r="O240" s="12" t="s">
        <v>65</v>
      </c>
      <c r="P240" s="13" t="s">
        <v>62</v>
      </c>
      <c r="Q240" s="12" t="s">
        <v>65</v>
      </c>
      <c r="R240" s="13" t="s">
        <v>62</v>
      </c>
      <c r="S240" s="12" t="s">
        <v>62</v>
      </c>
      <c r="T240" s="12" t="s">
        <v>62</v>
      </c>
      <c r="U240" s="12" t="s">
        <v>62</v>
      </c>
      <c r="V240" s="12" t="s">
        <v>62</v>
      </c>
      <c r="W240" s="12" t="s">
        <v>62</v>
      </c>
      <c r="X240" s="13" t="s">
        <v>62</v>
      </c>
      <c r="Y240" s="12" t="s">
        <v>62</v>
      </c>
      <c r="Z240" s="12" t="s">
        <v>62</v>
      </c>
      <c r="AA240" s="12" t="s">
        <v>62</v>
      </c>
      <c r="AB240" s="12" t="s">
        <v>62</v>
      </c>
      <c r="AC240" s="12" t="s">
        <v>62</v>
      </c>
    </row>
    <row r="241" spans="1:29" ht="240" x14ac:dyDescent="0.25">
      <c r="A241" s="12" t="s">
        <v>61</v>
      </c>
      <c r="B241" s="13">
        <v>36500</v>
      </c>
      <c r="C241" s="18">
        <v>8</v>
      </c>
      <c r="D241" s="12" t="s">
        <v>18</v>
      </c>
      <c r="E241" s="12" t="s">
        <v>306</v>
      </c>
      <c r="F241" s="12" t="s">
        <v>307</v>
      </c>
      <c r="G241" s="15">
        <v>24654</v>
      </c>
      <c r="H241" s="15">
        <v>24654</v>
      </c>
      <c r="I241" s="13">
        <v>112</v>
      </c>
      <c r="J241" s="14">
        <v>0</v>
      </c>
      <c r="K241" s="14">
        <v>112</v>
      </c>
      <c r="L241" s="14">
        <v>0</v>
      </c>
      <c r="M241" s="13" t="s">
        <v>62</v>
      </c>
      <c r="N241" s="13" t="s">
        <v>62</v>
      </c>
      <c r="O241" s="12" t="s">
        <v>21</v>
      </c>
      <c r="P241" s="13" t="s">
        <v>21</v>
      </c>
      <c r="Q241" s="12" t="s">
        <v>21</v>
      </c>
      <c r="R241" s="13" t="s">
        <v>62</v>
      </c>
      <c r="S241" s="12" t="s">
        <v>62</v>
      </c>
      <c r="T241" s="12" t="s">
        <v>62</v>
      </c>
      <c r="U241" s="12" t="s">
        <v>62</v>
      </c>
      <c r="V241" s="12" t="s">
        <v>62</v>
      </c>
      <c r="W241" s="12" t="s">
        <v>62</v>
      </c>
      <c r="X241" s="13" t="s">
        <v>62</v>
      </c>
      <c r="Y241" s="12" t="s">
        <v>62</v>
      </c>
      <c r="Z241" s="12" t="s">
        <v>62</v>
      </c>
      <c r="AA241" s="12" t="s">
        <v>62</v>
      </c>
      <c r="AB241" s="12" t="s">
        <v>62</v>
      </c>
      <c r="AC241" s="12" t="s">
        <v>62</v>
      </c>
    </row>
    <row r="242" spans="1:29" ht="180" x14ac:dyDescent="0.25">
      <c r="A242" s="12" t="s">
        <v>61</v>
      </c>
      <c r="B242" s="13">
        <v>36554</v>
      </c>
      <c r="C242" s="18">
        <v>8</v>
      </c>
      <c r="D242" s="12" t="s">
        <v>18</v>
      </c>
      <c r="E242" s="12" t="s">
        <v>45</v>
      </c>
      <c r="F242" s="12" t="s">
        <v>308</v>
      </c>
      <c r="G242" s="15">
        <v>19360</v>
      </c>
      <c r="H242" s="15">
        <v>19724</v>
      </c>
      <c r="I242" s="13">
        <v>0</v>
      </c>
      <c r="J242" s="14">
        <v>0</v>
      </c>
      <c r="K242" s="16"/>
      <c r="L242" s="16"/>
      <c r="M242" s="13" t="s">
        <v>62</v>
      </c>
      <c r="N242" s="13" t="s">
        <v>62</v>
      </c>
      <c r="O242" s="12" t="s">
        <v>65</v>
      </c>
      <c r="P242" s="13" t="s">
        <v>62</v>
      </c>
      <c r="Q242" s="12" t="s">
        <v>65</v>
      </c>
      <c r="R242" s="13" t="s">
        <v>62</v>
      </c>
      <c r="S242" s="12" t="s">
        <v>62</v>
      </c>
      <c r="T242" s="12" t="s">
        <v>62</v>
      </c>
      <c r="U242" s="12" t="s">
        <v>62</v>
      </c>
      <c r="V242" s="12" t="s">
        <v>62</v>
      </c>
      <c r="W242" s="12" t="s">
        <v>62</v>
      </c>
      <c r="X242" s="13" t="s">
        <v>62</v>
      </c>
      <c r="Y242" s="12" t="s">
        <v>62</v>
      </c>
      <c r="Z242" s="12" t="s">
        <v>62</v>
      </c>
      <c r="AA242" s="12" t="s">
        <v>62</v>
      </c>
      <c r="AB242" s="12" t="s">
        <v>62</v>
      </c>
      <c r="AC242" s="12" t="s">
        <v>62</v>
      </c>
    </row>
    <row r="243" spans="1:29" ht="195" x14ac:dyDescent="0.25">
      <c r="A243" s="12" t="s">
        <v>61</v>
      </c>
      <c r="B243" s="13">
        <v>36712</v>
      </c>
      <c r="C243" s="18">
        <v>8</v>
      </c>
      <c r="D243" s="12" t="s">
        <v>62</v>
      </c>
      <c r="E243" s="12" t="s">
        <v>63</v>
      </c>
      <c r="F243" s="12" t="s">
        <v>309</v>
      </c>
      <c r="G243" s="15">
        <v>21327</v>
      </c>
      <c r="H243" s="15">
        <v>21327</v>
      </c>
      <c r="I243" s="13">
        <v>0</v>
      </c>
      <c r="J243" s="14">
        <v>0</v>
      </c>
      <c r="K243" s="16"/>
      <c r="L243" s="16"/>
      <c r="M243" s="13" t="s">
        <v>62</v>
      </c>
      <c r="N243" s="13" t="s">
        <v>62</v>
      </c>
      <c r="O243" s="12" t="s">
        <v>65</v>
      </c>
      <c r="P243" s="13" t="s">
        <v>62</v>
      </c>
      <c r="Q243" s="12" t="s">
        <v>65</v>
      </c>
      <c r="R243" s="13" t="s">
        <v>62</v>
      </c>
      <c r="S243" s="12" t="s">
        <v>62</v>
      </c>
      <c r="T243" s="12" t="s">
        <v>62</v>
      </c>
      <c r="U243" s="12" t="s">
        <v>62</v>
      </c>
      <c r="V243" s="12" t="s">
        <v>62</v>
      </c>
      <c r="W243" s="12" t="s">
        <v>62</v>
      </c>
      <c r="X243" s="13" t="s">
        <v>62</v>
      </c>
      <c r="Y243" s="12" t="s">
        <v>62</v>
      </c>
      <c r="Z243" s="12" t="s">
        <v>62</v>
      </c>
      <c r="AA243" s="12" t="s">
        <v>62</v>
      </c>
      <c r="AB243" s="12" t="s">
        <v>62</v>
      </c>
      <c r="AC243" s="12" t="s">
        <v>62</v>
      </c>
    </row>
    <row r="244" spans="1:29" ht="105" x14ac:dyDescent="0.25">
      <c r="A244" s="12" t="s">
        <v>61</v>
      </c>
      <c r="B244" s="13">
        <v>36743</v>
      </c>
      <c r="C244" s="18">
        <v>8</v>
      </c>
      <c r="D244" s="12" t="s">
        <v>62</v>
      </c>
      <c r="E244" s="12" t="s">
        <v>63</v>
      </c>
      <c r="F244" s="12" t="s">
        <v>310</v>
      </c>
      <c r="G244" s="15">
        <v>20845</v>
      </c>
      <c r="H244" s="15">
        <v>20845</v>
      </c>
      <c r="I244" s="13">
        <v>0</v>
      </c>
      <c r="J244" s="14">
        <v>0</v>
      </c>
      <c r="K244" s="16"/>
      <c r="L244" s="16"/>
      <c r="M244" s="13" t="s">
        <v>62</v>
      </c>
      <c r="N244" s="13" t="s">
        <v>62</v>
      </c>
      <c r="O244" s="12" t="s">
        <v>65</v>
      </c>
      <c r="P244" s="13" t="s">
        <v>62</v>
      </c>
      <c r="Q244" s="12" t="s">
        <v>65</v>
      </c>
      <c r="R244" s="13" t="s">
        <v>62</v>
      </c>
      <c r="S244" s="12" t="s">
        <v>62</v>
      </c>
      <c r="T244" s="12" t="s">
        <v>62</v>
      </c>
      <c r="U244" s="12" t="s">
        <v>62</v>
      </c>
      <c r="V244" s="12" t="s">
        <v>62</v>
      </c>
      <c r="W244" s="12" t="s">
        <v>62</v>
      </c>
      <c r="X244" s="13" t="s">
        <v>62</v>
      </c>
      <c r="Y244" s="12" t="s">
        <v>62</v>
      </c>
      <c r="Z244" s="12" t="s">
        <v>62</v>
      </c>
      <c r="AA244" s="12" t="s">
        <v>62</v>
      </c>
      <c r="AB244" s="12" t="s">
        <v>62</v>
      </c>
      <c r="AC244" s="12" t="s">
        <v>62</v>
      </c>
    </row>
    <row r="245" spans="1:29" ht="90" x14ac:dyDescent="0.25">
      <c r="A245" s="12" t="s">
        <v>61</v>
      </c>
      <c r="B245" s="13">
        <v>36912</v>
      </c>
      <c r="C245" s="18">
        <v>8</v>
      </c>
      <c r="D245" s="12" t="s">
        <v>62</v>
      </c>
      <c r="E245" s="12" t="s">
        <v>63</v>
      </c>
      <c r="F245" s="12" t="s">
        <v>311</v>
      </c>
      <c r="G245" s="15">
        <v>21113</v>
      </c>
      <c r="H245" s="15">
        <v>21113</v>
      </c>
      <c r="I245" s="13">
        <v>0</v>
      </c>
      <c r="J245" s="14">
        <v>0</v>
      </c>
      <c r="K245" s="16"/>
      <c r="L245" s="16"/>
      <c r="M245" s="13" t="s">
        <v>62</v>
      </c>
      <c r="N245" s="13" t="s">
        <v>62</v>
      </c>
      <c r="O245" s="12" t="s">
        <v>65</v>
      </c>
      <c r="P245" s="13" t="s">
        <v>62</v>
      </c>
      <c r="Q245" s="12" t="s">
        <v>65</v>
      </c>
      <c r="R245" s="13" t="s">
        <v>62</v>
      </c>
      <c r="S245" s="12" t="s">
        <v>62</v>
      </c>
      <c r="T245" s="12" t="s">
        <v>62</v>
      </c>
      <c r="U245" s="12" t="s">
        <v>62</v>
      </c>
      <c r="V245" s="12" t="s">
        <v>62</v>
      </c>
      <c r="W245" s="12" t="s">
        <v>62</v>
      </c>
      <c r="X245" s="13" t="s">
        <v>62</v>
      </c>
      <c r="Y245" s="12" t="s">
        <v>62</v>
      </c>
      <c r="Z245" s="12" t="s">
        <v>62</v>
      </c>
      <c r="AA245" s="12" t="s">
        <v>62</v>
      </c>
      <c r="AB245" s="12" t="s">
        <v>62</v>
      </c>
      <c r="AC245" s="12" t="s">
        <v>62</v>
      </c>
    </row>
    <row r="246" spans="1:29" ht="105" x14ac:dyDescent="0.25">
      <c r="A246" s="12" t="s">
        <v>61</v>
      </c>
      <c r="B246" s="13">
        <v>36913</v>
      </c>
      <c r="C246" s="18">
        <v>8</v>
      </c>
      <c r="D246" s="12" t="s">
        <v>62</v>
      </c>
      <c r="E246" s="12" t="s">
        <v>63</v>
      </c>
      <c r="F246" s="12" t="s">
        <v>312</v>
      </c>
      <c r="G246" s="15">
        <v>21753</v>
      </c>
      <c r="H246" s="15">
        <v>21753</v>
      </c>
      <c r="I246" s="13">
        <v>0</v>
      </c>
      <c r="J246" s="14">
        <v>0</v>
      </c>
      <c r="K246" s="16"/>
      <c r="L246" s="16"/>
      <c r="M246" s="13" t="s">
        <v>62</v>
      </c>
      <c r="N246" s="13" t="s">
        <v>62</v>
      </c>
      <c r="O246" s="12" t="s">
        <v>65</v>
      </c>
      <c r="P246" s="13" t="s">
        <v>62</v>
      </c>
      <c r="Q246" s="12" t="s">
        <v>65</v>
      </c>
      <c r="R246" s="13" t="s">
        <v>62</v>
      </c>
      <c r="S246" s="12" t="s">
        <v>62</v>
      </c>
      <c r="T246" s="12" t="s">
        <v>62</v>
      </c>
      <c r="U246" s="12" t="s">
        <v>62</v>
      </c>
      <c r="V246" s="12" t="s">
        <v>62</v>
      </c>
      <c r="W246" s="12" t="s">
        <v>62</v>
      </c>
      <c r="X246" s="13" t="s">
        <v>62</v>
      </c>
      <c r="Y246" s="12" t="s">
        <v>62</v>
      </c>
      <c r="Z246" s="12" t="s">
        <v>62</v>
      </c>
      <c r="AA246" s="12" t="s">
        <v>62</v>
      </c>
      <c r="AB246" s="12" t="s">
        <v>62</v>
      </c>
      <c r="AC246" s="12" t="s">
        <v>62</v>
      </c>
    </row>
    <row r="247" spans="1:29" ht="75" x14ac:dyDescent="0.25">
      <c r="A247" s="12" t="s">
        <v>61</v>
      </c>
      <c r="B247" s="13">
        <v>36915</v>
      </c>
      <c r="C247" s="18">
        <v>8</v>
      </c>
      <c r="D247" s="12" t="s">
        <v>62</v>
      </c>
      <c r="E247" s="12" t="s">
        <v>63</v>
      </c>
      <c r="F247" s="12" t="s">
        <v>313</v>
      </c>
      <c r="G247" s="15">
        <v>22627</v>
      </c>
      <c r="H247" s="15">
        <v>22627</v>
      </c>
      <c r="I247" s="13">
        <v>0</v>
      </c>
      <c r="J247" s="14">
        <v>0</v>
      </c>
      <c r="K247" s="16"/>
      <c r="L247" s="16"/>
      <c r="M247" s="13" t="s">
        <v>62</v>
      </c>
      <c r="N247" s="13" t="s">
        <v>62</v>
      </c>
      <c r="O247" s="12" t="s">
        <v>65</v>
      </c>
      <c r="P247" s="13" t="s">
        <v>62</v>
      </c>
      <c r="Q247" s="12" t="s">
        <v>65</v>
      </c>
      <c r="R247" s="13" t="s">
        <v>62</v>
      </c>
      <c r="S247" s="12" t="s">
        <v>62</v>
      </c>
      <c r="T247" s="12" t="s">
        <v>62</v>
      </c>
      <c r="U247" s="12" t="s">
        <v>62</v>
      </c>
      <c r="V247" s="12" t="s">
        <v>62</v>
      </c>
      <c r="W247" s="12" t="s">
        <v>62</v>
      </c>
      <c r="X247" s="13" t="s">
        <v>62</v>
      </c>
      <c r="Y247" s="12" t="s">
        <v>62</v>
      </c>
      <c r="Z247" s="12" t="s">
        <v>62</v>
      </c>
      <c r="AA247" s="12" t="s">
        <v>62</v>
      </c>
      <c r="AB247" s="12" t="s">
        <v>62</v>
      </c>
      <c r="AC247" s="12" t="s">
        <v>62</v>
      </c>
    </row>
    <row r="248" spans="1:29" ht="90" x14ac:dyDescent="0.25">
      <c r="A248" s="12" t="s">
        <v>61</v>
      </c>
      <c r="B248" s="13">
        <v>36916</v>
      </c>
      <c r="C248" s="18">
        <v>8</v>
      </c>
      <c r="D248" s="12" t="s">
        <v>62</v>
      </c>
      <c r="E248" s="12" t="s">
        <v>63</v>
      </c>
      <c r="F248" s="12" t="s">
        <v>314</v>
      </c>
      <c r="G248" s="15">
        <v>21850</v>
      </c>
      <c r="H248" s="15">
        <v>21850</v>
      </c>
      <c r="I248" s="13">
        <v>0</v>
      </c>
      <c r="J248" s="14">
        <v>0</v>
      </c>
      <c r="K248" s="16"/>
      <c r="L248" s="16"/>
      <c r="M248" s="13" t="s">
        <v>62</v>
      </c>
      <c r="N248" s="13" t="s">
        <v>62</v>
      </c>
      <c r="O248" s="12" t="s">
        <v>65</v>
      </c>
      <c r="P248" s="13" t="s">
        <v>62</v>
      </c>
      <c r="Q248" s="12" t="s">
        <v>65</v>
      </c>
      <c r="R248" s="13" t="s">
        <v>62</v>
      </c>
      <c r="S248" s="12" t="s">
        <v>62</v>
      </c>
      <c r="T248" s="12" t="s">
        <v>62</v>
      </c>
      <c r="U248" s="12" t="s">
        <v>62</v>
      </c>
      <c r="V248" s="12" t="s">
        <v>62</v>
      </c>
      <c r="W248" s="12" t="s">
        <v>62</v>
      </c>
      <c r="X248" s="13" t="s">
        <v>62</v>
      </c>
      <c r="Y248" s="12" t="s">
        <v>62</v>
      </c>
      <c r="Z248" s="12" t="s">
        <v>62</v>
      </c>
      <c r="AA248" s="12" t="s">
        <v>62</v>
      </c>
      <c r="AB248" s="12" t="s">
        <v>62</v>
      </c>
      <c r="AC248" s="12" t="s">
        <v>62</v>
      </c>
    </row>
    <row r="249" spans="1:29" ht="105" x14ac:dyDescent="0.25">
      <c r="A249" s="12" t="s">
        <v>61</v>
      </c>
      <c r="B249" s="13">
        <v>36918</v>
      </c>
      <c r="C249" s="18">
        <v>8</v>
      </c>
      <c r="D249" s="12" t="s">
        <v>62</v>
      </c>
      <c r="E249" s="12" t="s">
        <v>63</v>
      </c>
      <c r="F249" s="12" t="s">
        <v>315</v>
      </c>
      <c r="G249" s="15">
        <v>21916</v>
      </c>
      <c r="H249" s="15">
        <v>22281</v>
      </c>
      <c r="I249" s="13">
        <v>0</v>
      </c>
      <c r="J249" s="14">
        <v>0</v>
      </c>
      <c r="K249" s="16"/>
      <c r="L249" s="16"/>
      <c r="M249" s="13" t="s">
        <v>62</v>
      </c>
      <c r="N249" s="13" t="s">
        <v>62</v>
      </c>
      <c r="O249" s="12" t="s">
        <v>65</v>
      </c>
      <c r="P249" s="13" t="s">
        <v>62</v>
      </c>
      <c r="Q249" s="12" t="s">
        <v>65</v>
      </c>
      <c r="R249" s="13" t="s">
        <v>62</v>
      </c>
      <c r="S249" s="12" t="s">
        <v>62</v>
      </c>
      <c r="T249" s="12" t="s">
        <v>62</v>
      </c>
      <c r="U249" s="12" t="s">
        <v>62</v>
      </c>
      <c r="V249" s="12" t="s">
        <v>62</v>
      </c>
      <c r="W249" s="12" t="s">
        <v>62</v>
      </c>
      <c r="X249" s="13" t="s">
        <v>62</v>
      </c>
      <c r="Y249" s="12" t="s">
        <v>62</v>
      </c>
      <c r="Z249" s="12" t="s">
        <v>62</v>
      </c>
      <c r="AA249" s="12" t="s">
        <v>62</v>
      </c>
      <c r="AB249" s="12" t="s">
        <v>62</v>
      </c>
      <c r="AC249" s="12" t="s">
        <v>62</v>
      </c>
    </row>
    <row r="250" spans="1:29" ht="105" x14ac:dyDescent="0.25">
      <c r="A250" s="12" t="s">
        <v>61</v>
      </c>
      <c r="B250" s="13">
        <v>36920</v>
      </c>
      <c r="C250" s="18">
        <v>8</v>
      </c>
      <c r="D250" s="12" t="s">
        <v>62</v>
      </c>
      <c r="E250" s="12" t="s">
        <v>63</v>
      </c>
      <c r="F250" s="12" t="s">
        <v>316</v>
      </c>
      <c r="G250" s="15">
        <v>21916</v>
      </c>
      <c r="H250" s="15">
        <v>22281</v>
      </c>
      <c r="I250" s="13">
        <v>0</v>
      </c>
      <c r="J250" s="14">
        <v>0</v>
      </c>
      <c r="K250" s="16"/>
      <c r="L250" s="16"/>
      <c r="M250" s="13" t="s">
        <v>62</v>
      </c>
      <c r="N250" s="13" t="s">
        <v>62</v>
      </c>
      <c r="O250" s="12" t="s">
        <v>65</v>
      </c>
      <c r="P250" s="13" t="s">
        <v>62</v>
      </c>
      <c r="Q250" s="12" t="s">
        <v>65</v>
      </c>
      <c r="R250" s="13" t="s">
        <v>62</v>
      </c>
      <c r="S250" s="12" t="s">
        <v>62</v>
      </c>
      <c r="T250" s="12" t="s">
        <v>62</v>
      </c>
      <c r="U250" s="12" t="s">
        <v>62</v>
      </c>
      <c r="V250" s="12" t="s">
        <v>62</v>
      </c>
      <c r="W250" s="12" t="s">
        <v>62</v>
      </c>
      <c r="X250" s="13" t="s">
        <v>62</v>
      </c>
      <c r="Y250" s="12" t="s">
        <v>62</v>
      </c>
      <c r="Z250" s="12" t="s">
        <v>62</v>
      </c>
      <c r="AA250" s="12" t="s">
        <v>62</v>
      </c>
      <c r="AB250" s="12" t="s">
        <v>62</v>
      </c>
      <c r="AC250" s="12" t="s">
        <v>62</v>
      </c>
    </row>
    <row r="251" spans="1:29" ht="90" x14ac:dyDescent="0.25">
      <c r="A251" s="12" t="s">
        <v>61</v>
      </c>
      <c r="B251" s="13">
        <v>36923</v>
      </c>
      <c r="C251" s="18">
        <v>8</v>
      </c>
      <c r="D251" s="12" t="s">
        <v>62</v>
      </c>
      <c r="E251" s="12" t="s">
        <v>63</v>
      </c>
      <c r="F251" s="12" t="s">
        <v>317</v>
      </c>
      <c r="G251" s="15">
        <v>21916</v>
      </c>
      <c r="H251" s="15">
        <v>22281</v>
      </c>
      <c r="I251" s="13">
        <v>0</v>
      </c>
      <c r="J251" s="14">
        <v>0</v>
      </c>
      <c r="K251" s="16"/>
      <c r="L251" s="16"/>
      <c r="M251" s="13" t="s">
        <v>62</v>
      </c>
      <c r="N251" s="13" t="s">
        <v>62</v>
      </c>
      <c r="O251" s="12" t="s">
        <v>65</v>
      </c>
      <c r="P251" s="13" t="s">
        <v>62</v>
      </c>
      <c r="Q251" s="12" t="s">
        <v>65</v>
      </c>
      <c r="R251" s="13" t="s">
        <v>62</v>
      </c>
      <c r="S251" s="12" t="s">
        <v>62</v>
      </c>
      <c r="T251" s="12" t="s">
        <v>62</v>
      </c>
      <c r="U251" s="12" t="s">
        <v>62</v>
      </c>
      <c r="V251" s="12" t="s">
        <v>62</v>
      </c>
      <c r="W251" s="12" t="s">
        <v>62</v>
      </c>
      <c r="X251" s="13" t="s">
        <v>62</v>
      </c>
      <c r="Y251" s="12" t="s">
        <v>62</v>
      </c>
      <c r="Z251" s="12" t="s">
        <v>62</v>
      </c>
      <c r="AA251" s="12" t="s">
        <v>62</v>
      </c>
      <c r="AB251" s="12" t="s">
        <v>62</v>
      </c>
      <c r="AC251" s="12" t="s">
        <v>62</v>
      </c>
    </row>
    <row r="252" spans="1:29" ht="90" x14ac:dyDescent="0.25">
      <c r="A252" s="12" t="s">
        <v>61</v>
      </c>
      <c r="B252" s="13">
        <v>36924</v>
      </c>
      <c r="C252" s="18">
        <v>8</v>
      </c>
      <c r="D252" s="12" t="s">
        <v>62</v>
      </c>
      <c r="E252" s="12" t="s">
        <v>63</v>
      </c>
      <c r="F252" s="12" t="s">
        <v>318</v>
      </c>
      <c r="G252" s="15">
        <v>21916</v>
      </c>
      <c r="H252" s="15">
        <v>22281</v>
      </c>
      <c r="I252" s="13">
        <v>0</v>
      </c>
      <c r="J252" s="14">
        <v>0</v>
      </c>
      <c r="K252" s="16"/>
      <c r="L252" s="16"/>
      <c r="M252" s="13" t="s">
        <v>62</v>
      </c>
      <c r="N252" s="13" t="s">
        <v>62</v>
      </c>
      <c r="O252" s="12" t="s">
        <v>65</v>
      </c>
      <c r="P252" s="13" t="s">
        <v>62</v>
      </c>
      <c r="Q252" s="12" t="s">
        <v>65</v>
      </c>
      <c r="R252" s="13" t="s">
        <v>62</v>
      </c>
      <c r="S252" s="12" t="s">
        <v>62</v>
      </c>
      <c r="T252" s="12" t="s">
        <v>62</v>
      </c>
      <c r="U252" s="12" t="s">
        <v>62</v>
      </c>
      <c r="V252" s="12" t="s">
        <v>62</v>
      </c>
      <c r="W252" s="12" t="s">
        <v>62</v>
      </c>
      <c r="X252" s="13" t="s">
        <v>62</v>
      </c>
      <c r="Y252" s="12" t="s">
        <v>62</v>
      </c>
      <c r="Z252" s="12" t="s">
        <v>62</v>
      </c>
      <c r="AA252" s="12" t="s">
        <v>62</v>
      </c>
      <c r="AB252" s="12" t="s">
        <v>62</v>
      </c>
      <c r="AC252" s="12" t="s">
        <v>62</v>
      </c>
    </row>
    <row r="253" spans="1:29" ht="105" x14ac:dyDescent="0.25">
      <c r="A253" s="12" t="s">
        <v>61</v>
      </c>
      <c r="B253" s="13">
        <v>36927</v>
      </c>
      <c r="C253" s="18">
        <v>8</v>
      </c>
      <c r="D253" s="12" t="s">
        <v>62</v>
      </c>
      <c r="E253" s="12" t="s">
        <v>63</v>
      </c>
      <c r="F253" s="12" t="s">
        <v>319</v>
      </c>
      <c r="G253" s="15">
        <v>21916</v>
      </c>
      <c r="H253" s="15">
        <v>22281</v>
      </c>
      <c r="I253" s="13">
        <v>0</v>
      </c>
      <c r="J253" s="14">
        <v>0</v>
      </c>
      <c r="K253" s="16"/>
      <c r="L253" s="16"/>
      <c r="M253" s="13" t="s">
        <v>62</v>
      </c>
      <c r="N253" s="13" t="s">
        <v>62</v>
      </c>
      <c r="O253" s="12" t="s">
        <v>65</v>
      </c>
      <c r="P253" s="13" t="s">
        <v>62</v>
      </c>
      <c r="Q253" s="12" t="s">
        <v>65</v>
      </c>
      <c r="R253" s="13" t="s">
        <v>62</v>
      </c>
      <c r="S253" s="12" t="s">
        <v>62</v>
      </c>
      <c r="T253" s="12" t="s">
        <v>62</v>
      </c>
      <c r="U253" s="12" t="s">
        <v>62</v>
      </c>
      <c r="V253" s="12" t="s">
        <v>62</v>
      </c>
      <c r="W253" s="12" t="s">
        <v>62</v>
      </c>
      <c r="X253" s="13" t="s">
        <v>62</v>
      </c>
      <c r="Y253" s="12" t="s">
        <v>62</v>
      </c>
      <c r="Z253" s="12" t="s">
        <v>62</v>
      </c>
      <c r="AA253" s="12" t="s">
        <v>62</v>
      </c>
      <c r="AB253" s="12" t="s">
        <v>62</v>
      </c>
      <c r="AC253" s="12" t="s">
        <v>62</v>
      </c>
    </row>
    <row r="254" spans="1:29" ht="180" x14ac:dyDescent="0.25">
      <c r="A254" s="12" t="s">
        <v>61</v>
      </c>
      <c r="B254" s="13">
        <v>36928</v>
      </c>
      <c r="C254" s="18">
        <v>9</v>
      </c>
      <c r="D254" s="12" t="s">
        <v>62</v>
      </c>
      <c r="E254" s="12" t="s">
        <v>63</v>
      </c>
      <c r="F254" s="12" t="s">
        <v>320</v>
      </c>
      <c r="G254" s="15">
        <v>21855</v>
      </c>
      <c r="H254" s="15">
        <v>21855</v>
      </c>
      <c r="I254" s="13">
        <v>0</v>
      </c>
      <c r="J254" s="14">
        <v>0</v>
      </c>
      <c r="K254" s="16"/>
      <c r="L254" s="16"/>
      <c r="M254" s="13" t="s">
        <v>62</v>
      </c>
      <c r="N254" s="13" t="s">
        <v>62</v>
      </c>
      <c r="O254" s="12" t="s">
        <v>65</v>
      </c>
      <c r="P254" s="13" t="s">
        <v>62</v>
      </c>
      <c r="Q254" s="12" t="s">
        <v>65</v>
      </c>
      <c r="R254" s="13" t="s">
        <v>62</v>
      </c>
      <c r="S254" s="12" t="s">
        <v>62</v>
      </c>
      <c r="T254" s="12" t="s">
        <v>62</v>
      </c>
      <c r="U254" s="12" t="s">
        <v>62</v>
      </c>
      <c r="V254" s="12" t="s">
        <v>62</v>
      </c>
      <c r="W254" s="12" t="s">
        <v>62</v>
      </c>
      <c r="X254" s="13" t="s">
        <v>62</v>
      </c>
      <c r="Y254" s="12" t="s">
        <v>62</v>
      </c>
      <c r="Z254" s="12" t="s">
        <v>62</v>
      </c>
      <c r="AA254" s="12" t="s">
        <v>62</v>
      </c>
      <c r="AB254" s="12" t="s">
        <v>62</v>
      </c>
      <c r="AC254" s="12" t="s">
        <v>62</v>
      </c>
    </row>
    <row r="255" spans="1:29" ht="135" x14ac:dyDescent="0.25">
      <c r="A255" s="12" t="s">
        <v>61</v>
      </c>
      <c r="B255" s="13">
        <v>36929</v>
      </c>
      <c r="C255" s="18">
        <v>9</v>
      </c>
      <c r="D255" s="12" t="s">
        <v>62</v>
      </c>
      <c r="E255" s="12" t="s">
        <v>63</v>
      </c>
      <c r="F255" s="12" t="s">
        <v>321</v>
      </c>
      <c r="G255" s="15">
        <v>21916</v>
      </c>
      <c r="H255" s="15">
        <v>22281</v>
      </c>
      <c r="I255" s="13">
        <v>0</v>
      </c>
      <c r="J255" s="14">
        <v>0</v>
      </c>
      <c r="K255" s="16"/>
      <c r="L255" s="16"/>
      <c r="M255" s="13" t="s">
        <v>62</v>
      </c>
      <c r="N255" s="13" t="s">
        <v>62</v>
      </c>
      <c r="O255" s="12" t="s">
        <v>65</v>
      </c>
      <c r="P255" s="13" t="s">
        <v>62</v>
      </c>
      <c r="Q255" s="12" t="s">
        <v>65</v>
      </c>
      <c r="R255" s="13" t="s">
        <v>62</v>
      </c>
      <c r="S255" s="12" t="s">
        <v>62</v>
      </c>
      <c r="T255" s="12" t="s">
        <v>62</v>
      </c>
      <c r="U255" s="12" t="s">
        <v>62</v>
      </c>
      <c r="V255" s="12" t="s">
        <v>62</v>
      </c>
      <c r="W255" s="12" t="s">
        <v>62</v>
      </c>
      <c r="X255" s="13" t="s">
        <v>62</v>
      </c>
      <c r="Y255" s="12" t="s">
        <v>62</v>
      </c>
      <c r="Z255" s="12" t="s">
        <v>62</v>
      </c>
      <c r="AA255" s="12" t="s">
        <v>62</v>
      </c>
      <c r="AB255" s="12" t="s">
        <v>62</v>
      </c>
      <c r="AC255" s="12" t="s">
        <v>62</v>
      </c>
    </row>
    <row r="256" spans="1:29" ht="105" x14ac:dyDescent="0.25">
      <c r="A256" s="12" t="s">
        <v>61</v>
      </c>
      <c r="B256" s="13">
        <v>36970</v>
      </c>
      <c r="C256" s="18">
        <v>9</v>
      </c>
      <c r="D256" s="12" t="s">
        <v>62</v>
      </c>
      <c r="E256" s="12" t="s">
        <v>63</v>
      </c>
      <c r="F256" s="12" t="s">
        <v>322</v>
      </c>
      <c r="G256" s="15">
        <v>21916</v>
      </c>
      <c r="H256" s="15">
        <v>22281</v>
      </c>
      <c r="I256" s="13">
        <v>0</v>
      </c>
      <c r="J256" s="14">
        <v>0</v>
      </c>
      <c r="K256" s="16"/>
      <c r="L256" s="16"/>
      <c r="M256" s="13" t="s">
        <v>62</v>
      </c>
      <c r="N256" s="13" t="s">
        <v>62</v>
      </c>
      <c r="O256" s="12" t="s">
        <v>65</v>
      </c>
      <c r="P256" s="13" t="s">
        <v>62</v>
      </c>
      <c r="Q256" s="12" t="s">
        <v>65</v>
      </c>
      <c r="R256" s="13" t="s">
        <v>62</v>
      </c>
      <c r="S256" s="12" t="s">
        <v>62</v>
      </c>
      <c r="T256" s="12" t="s">
        <v>62</v>
      </c>
      <c r="U256" s="12" t="s">
        <v>62</v>
      </c>
      <c r="V256" s="12" t="s">
        <v>62</v>
      </c>
      <c r="W256" s="12" t="s">
        <v>62</v>
      </c>
      <c r="X256" s="13" t="s">
        <v>62</v>
      </c>
      <c r="Y256" s="12" t="s">
        <v>62</v>
      </c>
      <c r="Z256" s="12" t="s">
        <v>62</v>
      </c>
      <c r="AA256" s="12" t="s">
        <v>62</v>
      </c>
      <c r="AB256" s="12" t="s">
        <v>62</v>
      </c>
      <c r="AC256" s="12" t="s">
        <v>62</v>
      </c>
    </row>
    <row r="257" spans="1:29" ht="75" x14ac:dyDescent="0.25">
      <c r="A257" s="12" t="s">
        <v>61</v>
      </c>
      <c r="B257" s="13">
        <v>36971</v>
      </c>
      <c r="C257" s="18">
        <v>9</v>
      </c>
      <c r="D257" s="12" t="s">
        <v>62</v>
      </c>
      <c r="E257" s="12" t="s">
        <v>63</v>
      </c>
      <c r="F257" s="12" t="s">
        <v>323</v>
      </c>
      <c r="G257" s="15">
        <v>21985</v>
      </c>
      <c r="H257" s="15">
        <v>21985</v>
      </c>
      <c r="I257" s="13">
        <v>0</v>
      </c>
      <c r="J257" s="14">
        <v>0</v>
      </c>
      <c r="K257" s="16"/>
      <c r="L257" s="16"/>
      <c r="M257" s="13" t="s">
        <v>62</v>
      </c>
      <c r="N257" s="13" t="s">
        <v>62</v>
      </c>
      <c r="O257" s="12" t="s">
        <v>65</v>
      </c>
      <c r="P257" s="13" t="s">
        <v>62</v>
      </c>
      <c r="Q257" s="12" t="s">
        <v>65</v>
      </c>
      <c r="R257" s="13" t="s">
        <v>62</v>
      </c>
      <c r="S257" s="12" t="s">
        <v>62</v>
      </c>
      <c r="T257" s="12" t="s">
        <v>62</v>
      </c>
      <c r="U257" s="12" t="s">
        <v>62</v>
      </c>
      <c r="V257" s="12" t="s">
        <v>62</v>
      </c>
      <c r="W257" s="12" t="s">
        <v>62</v>
      </c>
      <c r="X257" s="13" t="s">
        <v>62</v>
      </c>
      <c r="Y257" s="12" t="s">
        <v>62</v>
      </c>
      <c r="Z257" s="12" t="s">
        <v>62</v>
      </c>
      <c r="AA257" s="12" t="s">
        <v>62</v>
      </c>
      <c r="AB257" s="12" t="s">
        <v>62</v>
      </c>
      <c r="AC257" s="12" t="s">
        <v>62</v>
      </c>
    </row>
    <row r="258" spans="1:29" ht="90" x14ac:dyDescent="0.25">
      <c r="A258" s="12" t="s">
        <v>61</v>
      </c>
      <c r="B258" s="13">
        <v>36972</v>
      </c>
      <c r="C258" s="18">
        <v>9</v>
      </c>
      <c r="D258" s="12" t="s">
        <v>62</v>
      </c>
      <c r="E258" s="12" t="s">
        <v>63</v>
      </c>
      <c r="F258" s="12" t="s">
        <v>324</v>
      </c>
      <c r="G258" s="15">
        <v>21262</v>
      </c>
      <c r="H258" s="15">
        <v>21262</v>
      </c>
      <c r="I258" s="13">
        <v>0</v>
      </c>
      <c r="J258" s="14">
        <v>0</v>
      </c>
      <c r="K258" s="16"/>
      <c r="L258" s="16"/>
      <c r="M258" s="13" t="s">
        <v>62</v>
      </c>
      <c r="N258" s="13" t="s">
        <v>62</v>
      </c>
      <c r="O258" s="12" t="s">
        <v>65</v>
      </c>
      <c r="P258" s="13" t="s">
        <v>62</v>
      </c>
      <c r="Q258" s="12" t="s">
        <v>65</v>
      </c>
      <c r="R258" s="13" t="s">
        <v>62</v>
      </c>
      <c r="S258" s="12" t="s">
        <v>62</v>
      </c>
      <c r="T258" s="12" t="s">
        <v>62</v>
      </c>
      <c r="U258" s="12" t="s">
        <v>62</v>
      </c>
      <c r="V258" s="12" t="s">
        <v>62</v>
      </c>
      <c r="W258" s="12" t="s">
        <v>62</v>
      </c>
      <c r="X258" s="13" t="s">
        <v>62</v>
      </c>
      <c r="Y258" s="12" t="s">
        <v>62</v>
      </c>
      <c r="Z258" s="12" t="s">
        <v>62</v>
      </c>
      <c r="AA258" s="12" t="s">
        <v>62</v>
      </c>
      <c r="AB258" s="12" t="s">
        <v>62</v>
      </c>
      <c r="AC258" s="12" t="s">
        <v>62</v>
      </c>
    </row>
    <row r="259" spans="1:29" ht="105" x14ac:dyDescent="0.25">
      <c r="A259" s="12" t="s">
        <v>61</v>
      </c>
      <c r="B259" s="13">
        <v>36973</v>
      </c>
      <c r="C259" s="18">
        <v>9</v>
      </c>
      <c r="D259" s="12" t="s">
        <v>62</v>
      </c>
      <c r="E259" s="12" t="s">
        <v>63</v>
      </c>
      <c r="F259" s="12" t="s">
        <v>325</v>
      </c>
      <c r="G259" s="15">
        <v>21916</v>
      </c>
      <c r="H259" s="15">
        <v>22281</v>
      </c>
      <c r="I259" s="13">
        <v>0</v>
      </c>
      <c r="J259" s="14">
        <v>0</v>
      </c>
      <c r="K259" s="16"/>
      <c r="L259" s="16"/>
      <c r="M259" s="13" t="s">
        <v>62</v>
      </c>
      <c r="N259" s="13" t="s">
        <v>62</v>
      </c>
      <c r="O259" s="12" t="s">
        <v>65</v>
      </c>
      <c r="P259" s="13" t="s">
        <v>62</v>
      </c>
      <c r="Q259" s="12" t="s">
        <v>65</v>
      </c>
      <c r="R259" s="13" t="s">
        <v>62</v>
      </c>
      <c r="S259" s="12" t="s">
        <v>62</v>
      </c>
      <c r="T259" s="12" t="s">
        <v>62</v>
      </c>
      <c r="U259" s="12" t="s">
        <v>62</v>
      </c>
      <c r="V259" s="12" t="s">
        <v>62</v>
      </c>
      <c r="W259" s="12" t="s">
        <v>62</v>
      </c>
      <c r="X259" s="13" t="s">
        <v>62</v>
      </c>
      <c r="Y259" s="12" t="s">
        <v>62</v>
      </c>
      <c r="Z259" s="12" t="s">
        <v>62</v>
      </c>
      <c r="AA259" s="12" t="s">
        <v>62</v>
      </c>
      <c r="AB259" s="12" t="s">
        <v>62</v>
      </c>
      <c r="AC259" s="12" t="s">
        <v>62</v>
      </c>
    </row>
    <row r="260" spans="1:29" ht="90" x14ac:dyDescent="0.25">
      <c r="A260" s="12" t="s">
        <v>61</v>
      </c>
      <c r="B260" s="13">
        <v>36976</v>
      </c>
      <c r="C260" s="18">
        <v>9</v>
      </c>
      <c r="D260" s="12" t="s">
        <v>62</v>
      </c>
      <c r="E260" s="12" t="s">
        <v>63</v>
      </c>
      <c r="F260" s="12" t="s">
        <v>326</v>
      </c>
      <c r="G260" s="15">
        <v>21916</v>
      </c>
      <c r="H260" s="15">
        <v>22281</v>
      </c>
      <c r="I260" s="13">
        <v>0</v>
      </c>
      <c r="J260" s="14">
        <v>0</v>
      </c>
      <c r="K260" s="16"/>
      <c r="L260" s="16"/>
      <c r="M260" s="13" t="s">
        <v>62</v>
      </c>
      <c r="N260" s="13" t="s">
        <v>62</v>
      </c>
      <c r="O260" s="12" t="s">
        <v>65</v>
      </c>
      <c r="P260" s="13" t="s">
        <v>62</v>
      </c>
      <c r="Q260" s="12" t="s">
        <v>65</v>
      </c>
      <c r="R260" s="13" t="s">
        <v>62</v>
      </c>
      <c r="S260" s="12" t="s">
        <v>62</v>
      </c>
      <c r="T260" s="12" t="s">
        <v>62</v>
      </c>
      <c r="U260" s="12" t="s">
        <v>62</v>
      </c>
      <c r="V260" s="12" t="s">
        <v>62</v>
      </c>
      <c r="W260" s="12" t="s">
        <v>62</v>
      </c>
      <c r="X260" s="13" t="s">
        <v>62</v>
      </c>
      <c r="Y260" s="12" t="s">
        <v>62</v>
      </c>
      <c r="Z260" s="12" t="s">
        <v>62</v>
      </c>
      <c r="AA260" s="12" t="s">
        <v>62</v>
      </c>
      <c r="AB260" s="12" t="s">
        <v>62</v>
      </c>
      <c r="AC260" s="12" t="s">
        <v>62</v>
      </c>
    </row>
    <row r="261" spans="1:29" ht="135" x14ac:dyDescent="0.25">
      <c r="A261" s="12" t="s">
        <v>61</v>
      </c>
      <c r="B261" s="13">
        <v>36977</v>
      </c>
      <c r="C261" s="18">
        <v>9</v>
      </c>
      <c r="D261" s="12" t="s">
        <v>62</v>
      </c>
      <c r="E261" s="12" t="s">
        <v>63</v>
      </c>
      <c r="F261" s="12" t="s">
        <v>327</v>
      </c>
      <c r="G261" s="15">
        <v>20486</v>
      </c>
      <c r="H261" s="15">
        <v>20486</v>
      </c>
      <c r="I261" s="13">
        <v>0</v>
      </c>
      <c r="J261" s="14">
        <v>0</v>
      </c>
      <c r="K261" s="16"/>
      <c r="L261" s="16"/>
      <c r="M261" s="13" t="s">
        <v>62</v>
      </c>
      <c r="N261" s="13" t="s">
        <v>62</v>
      </c>
      <c r="O261" s="12" t="s">
        <v>65</v>
      </c>
      <c r="P261" s="13" t="s">
        <v>62</v>
      </c>
      <c r="Q261" s="12" t="s">
        <v>65</v>
      </c>
      <c r="R261" s="13" t="s">
        <v>62</v>
      </c>
      <c r="S261" s="12" t="s">
        <v>62</v>
      </c>
      <c r="T261" s="12" t="s">
        <v>62</v>
      </c>
      <c r="U261" s="12" t="s">
        <v>62</v>
      </c>
      <c r="V261" s="12" t="s">
        <v>62</v>
      </c>
      <c r="W261" s="12" t="s">
        <v>62</v>
      </c>
      <c r="X261" s="13" t="s">
        <v>62</v>
      </c>
      <c r="Y261" s="12" t="s">
        <v>62</v>
      </c>
      <c r="Z261" s="12" t="s">
        <v>62</v>
      </c>
      <c r="AA261" s="12" t="s">
        <v>62</v>
      </c>
      <c r="AB261" s="12" t="s">
        <v>62</v>
      </c>
      <c r="AC261" s="12" t="s">
        <v>62</v>
      </c>
    </row>
    <row r="262" spans="1:29" ht="90" x14ac:dyDescent="0.25">
      <c r="A262" s="12" t="s">
        <v>61</v>
      </c>
      <c r="B262" s="13">
        <v>36979</v>
      </c>
      <c r="C262" s="18">
        <v>9</v>
      </c>
      <c r="D262" s="12" t="s">
        <v>62</v>
      </c>
      <c r="E262" s="12" t="s">
        <v>63</v>
      </c>
      <c r="F262" s="12" t="s">
        <v>328</v>
      </c>
      <c r="G262" s="15">
        <v>21916</v>
      </c>
      <c r="H262" s="15">
        <v>22281</v>
      </c>
      <c r="I262" s="13">
        <v>0</v>
      </c>
      <c r="J262" s="14">
        <v>0</v>
      </c>
      <c r="K262" s="16"/>
      <c r="L262" s="16"/>
      <c r="M262" s="13" t="s">
        <v>62</v>
      </c>
      <c r="N262" s="13" t="s">
        <v>62</v>
      </c>
      <c r="O262" s="12" t="s">
        <v>65</v>
      </c>
      <c r="P262" s="13" t="s">
        <v>62</v>
      </c>
      <c r="Q262" s="12" t="s">
        <v>65</v>
      </c>
      <c r="R262" s="13" t="s">
        <v>62</v>
      </c>
      <c r="S262" s="12" t="s">
        <v>62</v>
      </c>
      <c r="T262" s="12" t="s">
        <v>62</v>
      </c>
      <c r="U262" s="12" t="s">
        <v>62</v>
      </c>
      <c r="V262" s="12" t="s">
        <v>62</v>
      </c>
      <c r="W262" s="12" t="s">
        <v>62</v>
      </c>
      <c r="X262" s="13" t="s">
        <v>62</v>
      </c>
      <c r="Y262" s="12" t="s">
        <v>62</v>
      </c>
      <c r="Z262" s="12" t="s">
        <v>62</v>
      </c>
      <c r="AA262" s="12" t="s">
        <v>62</v>
      </c>
      <c r="AB262" s="12" t="s">
        <v>62</v>
      </c>
      <c r="AC262" s="12" t="s">
        <v>62</v>
      </c>
    </row>
    <row r="263" spans="1:29" ht="105" x14ac:dyDescent="0.25">
      <c r="A263" s="12" t="s">
        <v>61</v>
      </c>
      <c r="B263" s="13">
        <v>36980</v>
      </c>
      <c r="C263" s="18">
        <v>9</v>
      </c>
      <c r="D263" s="12" t="s">
        <v>62</v>
      </c>
      <c r="E263" s="12" t="s">
        <v>63</v>
      </c>
      <c r="F263" s="12" t="s">
        <v>329</v>
      </c>
      <c r="G263" s="15">
        <v>21916</v>
      </c>
      <c r="H263" s="15">
        <v>22281</v>
      </c>
      <c r="I263" s="13">
        <v>0</v>
      </c>
      <c r="J263" s="14">
        <v>0</v>
      </c>
      <c r="K263" s="16"/>
      <c r="L263" s="16"/>
      <c r="M263" s="13" t="s">
        <v>62</v>
      </c>
      <c r="N263" s="13" t="s">
        <v>62</v>
      </c>
      <c r="O263" s="12" t="s">
        <v>65</v>
      </c>
      <c r="P263" s="13" t="s">
        <v>62</v>
      </c>
      <c r="Q263" s="12" t="s">
        <v>65</v>
      </c>
      <c r="R263" s="13" t="s">
        <v>62</v>
      </c>
      <c r="S263" s="12" t="s">
        <v>62</v>
      </c>
      <c r="T263" s="12" t="s">
        <v>62</v>
      </c>
      <c r="U263" s="12" t="s">
        <v>62</v>
      </c>
      <c r="V263" s="12" t="s">
        <v>62</v>
      </c>
      <c r="W263" s="12" t="s">
        <v>62</v>
      </c>
      <c r="X263" s="13" t="s">
        <v>62</v>
      </c>
      <c r="Y263" s="12" t="s">
        <v>62</v>
      </c>
      <c r="Z263" s="12" t="s">
        <v>62</v>
      </c>
      <c r="AA263" s="12" t="s">
        <v>62</v>
      </c>
      <c r="AB263" s="12" t="s">
        <v>62</v>
      </c>
      <c r="AC263" s="12" t="s">
        <v>62</v>
      </c>
    </row>
    <row r="264" spans="1:29" ht="270" x14ac:dyDescent="0.25">
      <c r="A264" s="12" t="s">
        <v>61</v>
      </c>
      <c r="B264" s="13">
        <v>37010</v>
      </c>
      <c r="C264" s="18">
        <v>9</v>
      </c>
      <c r="D264" s="12" t="s">
        <v>18</v>
      </c>
      <c r="E264" s="12" t="s">
        <v>63</v>
      </c>
      <c r="F264" s="12" t="s">
        <v>330</v>
      </c>
      <c r="G264" s="15">
        <v>18185</v>
      </c>
      <c r="H264" s="15">
        <v>18185</v>
      </c>
      <c r="I264" s="13">
        <v>0</v>
      </c>
      <c r="J264" s="14">
        <v>0</v>
      </c>
      <c r="K264" s="16"/>
      <c r="L264" s="16"/>
      <c r="M264" s="13" t="s">
        <v>62</v>
      </c>
      <c r="N264" s="13" t="s">
        <v>62</v>
      </c>
      <c r="O264" s="12" t="s">
        <v>65</v>
      </c>
      <c r="P264" s="13" t="s">
        <v>62</v>
      </c>
      <c r="Q264" s="12" t="s">
        <v>65</v>
      </c>
      <c r="R264" s="13" t="s">
        <v>62</v>
      </c>
      <c r="S264" s="12" t="s">
        <v>62</v>
      </c>
      <c r="T264" s="12" t="s">
        <v>62</v>
      </c>
      <c r="U264" s="12" t="s">
        <v>62</v>
      </c>
      <c r="V264" s="12" t="s">
        <v>62</v>
      </c>
      <c r="W264" s="12" t="s">
        <v>62</v>
      </c>
      <c r="X264" s="13" t="s">
        <v>62</v>
      </c>
      <c r="Y264" s="12" t="s">
        <v>62</v>
      </c>
      <c r="Z264" s="12" t="s">
        <v>62</v>
      </c>
      <c r="AA264" s="12" t="s">
        <v>62</v>
      </c>
      <c r="AB264" s="12" t="s">
        <v>62</v>
      </c>
      <c r="AC264" s="12" t="s">
        <v>62</v>
      </c>
    </row>
    <row r="265" spans="1:29" ht="75" x14ac:dyDescent="0.25">
      <c r="A265" s="12" t="s">
        <v>61</v>
      </c>
      <c r="B265" s="13">
        <v>37022</v>
      </c>
      <c r="C265" s="18">
        <v>9</v>
      </c>
      <c r="D265" s="12" t="s">
        <v>62</v>
      </c>
      <c r="E265" s="12" t="s">
        <v>63</v>
      </c>
      <c r="F265" s="12" t="s">
        <v>331</v>
      </c>
      <c r="G265" s="15">
        <v>18587</v>
      </c>
      <c r="H265" s="15">
        <v>18587</v>
      </c>
      <c r="I265" s="13">
        <v>0</v>
      </c>
      <c r="J265" s="14">
        <v>0</v>
      </c>
      <c r="K265" s="16"/>
      <c r="L265" s="16"/>
      <c r="M265" s="13" t="s">
        <v>62</v>
      </c>
      <c r="N265" s="13" t="s">
        <v>62</v>
      </c>
      <c r="O265" s="12" t="s">
        <v>65</v>
      </c>
      <c r="P265" s="13" t="s">
        <v>62</v>
      </c>
      <c r="Q265" s="12" t="s">
        <v>65</v>
      </c>
      <c r="R265" s="13" t="s">
        <v>62</v>
      </c>
      <c r="S265" s="12" t="s">
        <v>62</v>
      </c>
      <c r="T265" s="12" t="s">
        <v>62</v>
      </c>
      <c r="U265" s="12" t="s">
        <v>62</v>
      </c>
      <c r="V265" s="12" t="s">
        <v>62</v>
      </c>
      <c r="W265" s="12" t="s">
        <v>62</v>
      </c>
      <c r="X265" s="13" t="s">
        <v>62</v>
      </c>
      <c r="Y265" s="12" t="s">
        <v>62</v>
      </c>
      <c r="Z265" s="12" t="s">
        <v>62</v>
      </c>
      <c r="AA265" s="12" t="s">
        <v>62</v>
      </c>
      <c r="AB265" s="12" t="s">
        <v>62</v>
      </c>
      <c r="AC265" s="12" t="s">
        <v>62</v>
      </c>
    </row>
    <row r="266" spans="1:29" ht="75" x14ac:dyDescent="0.25">
      <c r="A266" s="12" t="s">
        <v>61</v>
      </c>
      <c r="B266" s="13">
        <v>37023</v>
      </c>
      <c r="C266" s="18">
        <v>9</v>
      </c>
      <c r="D266" s="12" t="s">
        <v>62</v>
      </c>
      <c r="E266" s="12" t="s">
        <v>63</v>
      </c>
      <c r="F266" s="12" t="s">
        <v>332</v>
      </c>
      <c r="G266" s="15">
        <v>19725</v>
      </c>
      <c r="H266" s="15">
        <v>19725</v>
      </c>
      <c r="I266" s="13">
        <v>0</v>
      </c>
      <c r="J266" s="14">
        <v>0</v>
      </c>
      <c r="K266" s="16"/>
      <c r="L266" s="16"/>
      <c r="M266" s="13" t="s">
        <v>62</v>
      </c>
      <c r="N266" s="13" t="s">
        <v>62</v>
      </c>
      <c r="O266" s="12" t="s">
        <v>65</v>
      </c>
      <c r="P266" s="13" t="s">
        <v>62</v>
      </c>
      <c r="Q266" s="12" t="s">
        <v>65</v>
      </c>
      <c r="R266" s="13" t="s">
        <v>62</v>
      </c>
      <c r="S266" s="12" t="s">
        <v>62</v>
      </c>
      <c r="T266" s="12" t="s">
        <v>62</v>
      </c>
      <c r="U266" s="12" t="s">
        <v>62</v>
      </c>
      <c r="V266" s="12" t="s">
        <v>62</v>
      </c>
      <c r="W266" s="12" t="s">
        <v>62</v>
      </c>
      <c r="X266" s="13" t="s">
        <v>62</v>
      </c>
      <c r="Y266" s="12" t="s">
        <v>62</v>
      </c>
      <c r="Z266" s="12" t="s">
        <v>62</v>
      </c>
      <c r="AA266" s="12" t="s">
        <v>62</v>
      </c>
      <c r="AB266" s="12" t="s">
        <v>62</v>
      </c>
      <c r="AC266" s="12" t="s">
        <v>62</v>
      </c>
    </row>
    <row r="267" spans="1:29" ht="135" x14ac:dyDescent="0.25">
      <c r="A267" s="12" t="s">
        <v>61</v>
      </c>
      <c r="B267" s="13">
        <v>37033</v>
      </c>
      <c r="C267" s="18">
        <v>9</v>
      </c>
      <c r="D267" s="12" t="s">
        <v>18</v>
      </c>
      <c r="E267" s="12" t="s">
        <v>306</v>
      </c>
      <c r="F267" s="12" t="s">
        <v>333</v>
      </c>
      <c r="G267" s="15">
        <v>24532</v>
      </c>
      <c r="H267" s="15">
        <v>24532</v>
      </c>
      <c r="I267" s="13">
        <v>63</v>
      </c>
      <c r="J267" s="14">
        <v>0</v>
      </c>
      <c r="K267" s="14">
        <v>63</v>
      </c>
      <c r="L267" s="14">
        <v>0</v>
      </c>
      <c r="M267" s="13" t="s">
        <v>62</v>
      </c>
      <c r="N267" s="13" t="s">
        <v>62</v>
      </c>
      <c r="O267" s="12" t="s">
        <v>21</v>
      </c>
      <c r="P267" s="13" t="s">
        <v>21</v>
      </c>
      <c r="Q267" s="12" t="s">
        <v>21</v>
      </c>
      <c r="R267" s="13" t="s">
        <v>62</v>
      </c>
      <c r="S267" s="12" t="s">
        <v>62</v>
      </c>
      <c r="T267" s="12" t="s">
        <v>62</v>
      </c>
      <c r="U267" s="12" t="s">
        <v>62</v>
      </c>
      <c r="V267" s="12" t="s">
        <v>62</v>
      </c>
      <c r="W267" s="12" t="s">
        <v>62</v>
      </c>
      <c r="X267" s="13" t="s">
        <v>62</v>
      </c>
      <c r="Y267" s="12" t="s">
        <v>62</v>
      </c>
      <c r="Z267" s="12" t="s">
        <v>62</v>
      </c>
      <c r="AA267" s="12" t="s">
        <v>62</v>
      </c>
      <c r="AB267" s="12" t="s">
        <v>62</v>
      </c>
      <c r="AC267" s="12" t="s">
        <v>62</v>
      </c>
    </row>
    <row r="268" spans="1:29" ht="105" x14ac:dyDescent="0.25">
      <c r="A268" s="12" t="s">
        <v>61</v>
      </c>
      <c r="B268" s="13">
        <v>37156</v>
      </c>
      <c r="C268" s="18">
        <v>9</v>
      </c>
      <c r="D268" s="12" t="s">
        <v>18</v>
      </c>
      <c r="E268" s="12" t="s">
        <v>334</v>
      </c>
      <c r="F268" s="12" t="s">
        <v>335</v>
      </c>
      <c r="G268" s="15">
        <v>24473</v>
      </c>
      <c r="H268" s="15">
        <v>24473</v>
      </c>
      <c r="I268" s="13">
        <v>50</v>
      </c>
      <c r="J268" s="14">
        <v>0</v>
      </c>
      <c r="K268" s="14">
        <v>0</v>
      </c>
      <c r="L268" s="14">
        <v>50</v>
      </c>
      <c r="M268" s="13" t="s">
        <v>62</v>
      </c>
      <c r="N268" s="13" t="s">
        <v>62</v>
      </c>
      <c r="O268" s="12" t="s">
        <v>21</v>
      </c>
      <c r="P268" s="13" t="s">
        <v>21</v>
      </c>
      <c r="Q268" s="12" t="s">
        <v>21</v>
      </c>
      <c r="R268" s="13" t="s">
        <v>62</v>
      </c>
      <c r="S268" s="12" t="s">
        <v>62</v>
      </c>
      <c r="T268" s="12" t="s">
        <v>62</v>
      </c>
      <c r="U268" s="12" t="s">
        <v>62</v>
      </c>
      <c r="V268" s="12" t="s">
        <v>62</v>
      </c>
      <c r="W268" s="12" t="s">
        <v>62</v>
      </c>
      <c r="X268" s="13" t="s">
        <v>62</v>
      </c>
      <c r="Y268" s="12" t="s">
        <v>62</v>
      </c>
      <c r="Z268" s="12" t="s">
        <v>62</v>
      </c>
      <c r="AA268" s="12" t="s">
        <v>62</v>
      </c>
      <c r="AB268" s="12" t="s">
        <v>62</v>
      </c>
      <c r="AC268" s="12" t="s">
        <v>62</v>
      </c>
    </row>
    <row r="269" spans="1:29" ht="90" x14ac:dyDescent="0.25">
      <c r="A269" s="12" t="s">
        <v>61</v>
      </c>
      <c r="B269" s="13">
        <v>37157</v>
      </c>
      <c r="C269" s="18">
        <v>9</v>
      </c>
      <c r="D269" s="12" t="s">
        <v>62</v>
      </c>
      <c r="E269" s="12" t="s">
        <v>63</v>
      </c>
      <c r="F269" s="12" t="s">
        <v>336</v>
      </c>
      <c r="G269" s="15">
        <v>22859</v>
      </c>
      <c r="H269" s="15">
        <v>22859</v>
      </c>
      <c r="I269" s="13">
        <v>0</v>
      </c>
      <c r="J269" s="14">
        <v>0</v>
      </c>
      <c r="K269" s="16"/>
      <c r="L269" s="16"/>
      <c r="M269" s="13" t="s">
        <v>62</v>
      </c>
      <c r="N269" s="13" t="s">
        <v>62</v>
      </c>
      <c r="O269" s="12" t="s">
        <v>65</v>
      </c>
      <c r="P269" s="13" t="s">
        <v>62</v>
      </c>
      <c r="Q269" s="12" t="s">
        <v>65</v>
      </c>
      <c r="R269" s="13" t="s">
        <v>62</v>
      </c>
      <c r="S269" s="12" t="s">
        <v>62</v>
      </c>
      <c r="T269" s="12" t="s">
        <v>62</v>
      </c>
      <c r="U269" s="12" t="s">
        <v>62</v>
      </c>
      <c r="V269" s="12" t="s">
        <v>62</v>
      </c>
      <c r="W269" s="12" t="s">
        <v>62</v>
      </c>
      <c r="X269" s="13" t="s">
        <v>62</v>
      </c>
      <c r="Y269" s="12" t="s">
        <v>62</v>
      </c>
      <c r="Z269" s="12" t="s">
        <v>62</v>
      </c>
      <c r="AA269" s="12" t="s">
        <v>62</v>
      </c>
      <c r="AB269" s="12" t="s">
        <v>62</v>
      </c>
      <c r="AC269" s="12" t="s">
        <v>62</v>
      </c>
    </row>
    <row r="270" spans="1:29" ht="120" x14ac:dyDescent="0.25">
      <c r="A270" s="12" t="s">
        <v>61</v>
      </c>
      <c r="B270" s="13">
        <v>37158</v>
      </c>
      <c r="C270" s="18">
        <v>9</v>
      </c>
      <c r="D270" s="12" t="s">
        <v>62</v>
      </c>
      <c r="E270" s="12" t="s">
        <v>63</v>
      </c>
      <c r="F270" s="12" t="s">
        <v>337</v>
      </c>
      <c r="G270" s="15">
        <v>21367</v>
      </c>
      <c r="H270" s="15">
        <v>21429</v>
      </c>
      <c r="I270" s="13">
        <v>0</v>
      </c>
      <c r="J270" s="14">
        <v>0</v>
      </c>
      <c r="K270" s="16"/>
      <c r="L270" s="16"/>
      <c r="M270" s="13" t="s">
        <v>62</v>
      </c>
      <c r="N270" s="13" t="s">
        <v>62</v>
      </c>
      <c r="O270" s="12" t="s">
        <v>65</v>
      </c>
      <c r="P270" s="13" t="s">
        <v>62</v>
      </c>
      <c r="Q270" s="12" t="s">
        <v>65</v>
      </c>
      <c r="R270" s="13" t="s">
        <v>62</v>
      </c>
      <c r="S270" s="12" t="s">
        <v>62</v>
      </c>
      <c r="T270" s="12" t="s">
        <v>62</v>
      </c>
      <c r="U270" s="12" t="s">
        <v>62</v>
      </c>
      <c r="V270" s="12" t="s">
        <v>62</v>
      </c>
      <c r="W270" s="12" t="s">
        <v>62</v>
      </c>
      <c r="X270" s="13" t="s">
        <v>62</v>
      </c>
      <c r="Y270" s="12" t="s">
        <v>62</v>
      </c>
      <c r="Z270" s="12" t="s">
        <v>62</v>
      </c>
      <c r="AA270" s="12" t="s">
        <v>62</v>
      </c>
      <c r="AB270" s="12" t="s">
        <v>62</v>
      </c>
      <c r="AC270" s="12" t="s">
        <v>62</v>
      </c>
    </row>
    <row r="271" spans="1:29" ht="90" x14ac:dyDescent="0.25">
      <c r="A271" s="12" t="s">
        <v>61</v>
      </c>
      <c r="B271" s="13">
        <v>37159</v>
      </c>
      <c r="C271" s="18">
        <v>9</v>
      </c>
      <c r="D271" s="12" t="s">
        <v>62</v>
      </c>
      <c r="E271" s="12" t="s">
        <v>63</v>
      </c>
      <c r="F271" s="12" t="s">
        <v>338</v>
      </c>
      <c r="G271" s="15">
        <v>21367</v>
      </c>
      <c r="H271" s="15">
        <v>21367</v>
      </c>
      <c r="I271" s="13">
        <v>0</v>
      </c>
      <c r="J271" s="14">
        <v>0</v>
      </c>
      <c r="K271" s="16"/>
      <c r="L271" s="16"/>
      <c r="M271" s="13" t="s">
        <v>62</v>
      </c>
      <c r="N271" s="13" t="s">
        <v>62</v>
      </c>
      <c r="O271" s="12" t="s">
        <v>65</v>
      </c>
      <c r="P271" s="13" t="s">
        <v>62</v>
      </c>
      <c r="Q271" s="12" t="s">
        <v>65</v>
      </c>
      <c r="R271" s="13" t="s">
        <v>62</v>
      </c>
      <c r="S271" s="12" t="s">
        <v>62</v>
      </c>
      <c r="T271" s="12" t="s">
        <v>62</v>
      </c>
      <c r="U271" s="12" t="s">
        <v>62</v>
      </c>
      <c r="V271" s="12" t="s">
        <v>62</v>
      </c>
      <c r="W271" s="12" t="s">
        <v>62</v>
      </c>
      <c r="X271" s="13" t="s">
        <v>62</v>
      </c>
      <c r="Y271" s="12" t="s">
        <v>62</v>
      </c>
      <c r="Z271" s="12" t="s">
        <v>62</v>
      </c>
      <c r="AA271" s="12" t="s">
        <v>62</v>
      </c>
      <c r="AB271" s="12" t="s">
        <v>62</v>
      </c>
      <c r="AC271" s="12" t="s">
        <v>62</v>
      </c>
    </row>
    <row r="272" spans="1:29" ht="165" x14ac:dyDescent="0.25">
      <c r="A272" s="12" t="s">
        <v>61</v>
      </c>
      <c r="B272" s="13">
        <v>37778</v>
      </c>
      <c r="C272" s="18">
        <v>9</v>
      </c>
      <c r="D272" s="12" t="s">
        <v>62</v>
      </c>
      <c r="E272" s="12" t="s">
        <v>63</v>
      </c>
      <c r="F272" s="12" t="s">
        <v>339</v>
      </c>
      <c r="G272" s="15">
        <v>21037</v>
      </c>
      <c r="H272" s="15">
        <v>21037</v>
      </c>
      <c r="I272" s="13">
        <v>0</v>
      </c>
      <c r="J272" s="14">
        <v>0</v>
      </c>
      <c r="K272" s="16"/>
      <c r="L272" s="16"/>
      <c r="M272" s="13" t="s">
        <v>62</v>
      </c>
      <c r="N272" s="13" t="s">
        <v>62</v>
      </c>
      <c r="O272" s="12" t="s">
        <v>65</v>
      </c>
      <c r="P272" s="13" t="s">
        <v>62</v>
      </c>
      <c r="Q272" s="12" t="s">
        <v>65</v>
      </c>
      <c r="R272" s="13" t="s">
        <v>62</v>
      </c>
      <c r="S272" s="12" t="s">
        <v>62</v>
      </c>
      <c r="T272" s="12" t="s">
        <v>62</v>
      </c>
      <c r="U272" s="12" t="s">
        <v>62</v>
      </c>
      <c r="V272" s="12" t="s">
        <v>62</v>
      </c>
      <c r="W272" s="12" t="s">
        <v>62</v>
      </c>
      <c r="X272" s="13" t="s">
        <v>62</v>
      </c>
      <c r="Y272" s="12" t="s">
        <v>62</v>
      </c>
      <c r="Z272" s="12" t="s">
        <v>62</v>
      </c>
      <c r="AA272" s="12" t="s">
        <v>62</v>
      </c>
      <c r="AB272" s="12" t="s">
        <v>62</v>
      </c>
      <c r="AC272" s="12" t="s">
        <v>62</v>
      </c>
    </row>
    <row r="273" spans="1:29" ht="225" x14ac:dyDescent="0.25">
      <c r="A273" s="12" t="s">
        <v>61</v>
      </c>
      <c r="B273" s="13">
        <v>37779</v>
      </c>
      <c r="C273" s="18">
        <v>9</v>
      </c>
      <c r="D273" s="12" t="s">
        <v>62</v>
      </c>
      <c r="E273" s="12" t="s">
        <v>63</v>
      </c>
      <c r="F273" s="12" t="s">
        <v>340</v>
      </c>
      <c r="G273" s="15">
        <v>20886</v>
      </c>
      <c r="H273" s="15">
        <v>20886</v>
      </c>
      <c r="I273" s="13">
        <v>0</v>
      </c>
      <c r="J273" s="14">
        <v>0</v>
      </c>
      <c r="K273" s="16"/>
      <c r="L273" s="16"/>
      <c r="M273" s="13" t="s">
        <v>62</v>
      </c>
      <c r="N273" s="13" t="s">
        <v>62</v>
      </c>
      <c r="O273" s="12" t="s">
        <v>65</v>
      </c>
      <c r="P273" s="13" t="s">
        <v>62</v>
      </c>
      <c r="Q273" s="12" t="s">
        <v>65</v>
      </c>
      <c r="R273" s="13" t="s">
        <v>62</v>
      </c>
      <c r="S273" s="12" t="s">
        <v>62</v>
      </c>
      <c r="T273" s="12" t="s">
        <v>62</v>
      </c>
      <c r="U273" s="12" t="s">
        <v>62</v>
      </c>
      <c r="V273" s="12" t="s">
        <v>62</v>
      </c>
      <c r="W273" s="12" t="s">
        <v>62</v>
      </c>
      <c r="X273" s="13" t="s">
        <v>62</v>
      </c>
      <c r="Y273" s="12" t="s">
        <v>62</v>
      </c>
      <c r="Z273" s="12" t="s">
        <v>62</v>
      </c>
      <c r="AA273" s="12" t="s">
        <v>62</v>
      </c>
      <c r="AB273" s="12" t="s">
        <v>62</v>
      </c>
      <c r="AC273" s="12" t="s">
        <v>62</v>
      </c>
    </row>
    <row r="274" spans="1:29" ht="60" x14ac:dyDescent="0.25">
      <c r="A274" s="12" t="s">
        <v>61</v>
      </c>
      <c r="B274" s="13">
        <v>37781</v>
      </c>
      <c r="C274" s="18">
        <v>9</v>
      </c>
      <c r="D274" s="12" t="s">
        <v>62</v>
      </c>
      <c r="E274" s="12" t="s">
        <v>63</v>
      </c>
      <c r="F274" s="12" t="s">
        <v>341</v>
      </c>
      <c r="G274" s="15">
        <v>21416</v>
      </c>
      <c r="H274" s="15">
        <v>21416</v>
      </c>
      <c r="I274" s="13">
        <v>0</v>
      </c>
      <c r="J274" s="14">
        <v>0</v>
      </c>
      <c r="K274" s="16"/>
      <c r="L274" s="16"/>
      <c r="M274" s="13" t="s">
        <v>62</v>
      </c>
      <c r="N274" s="13" t="s">
        <v>62</v>
      </c>
      <c r="O274" s="12" t="s">
        <v>65</v>
      </c>
      <c r="P274" s="13" t="s">
        <v>62</v>
      </c>
      <c r="Q274" s="12" t="s">
        <v>65</v>
      </c>
      <c r="R274" s="13" t="s">
        <v>62</v>
      </c>
      <c r="S274" s="12" t="s">
        <v>62</v>
      </c>
      <c r="T274" s="12" t="s">
        <v>62</v>
      </c>
      <c r="U274" s="12" t="s">
        <v>62</v>
      </c>
      <c r="V274" s="12" t="s">
        <v>62</v>
      </c>
      <c r="W274" s="12" t="s">
        <v>62</v>
      </c>
      <c r="X274" s="13" t="s">
        <v>62</v>
      </c>
      <c r="Y274" s="12" t="s">
        <v>62</v>
      </c>
      <c r="Z274" s="12" t="s">
        <v>62</v>
      </c>
      <c r="AA274" s="12" t="s">
        <v>62</v>
      </c>
      <c r="AB274" s="12" t="s">
        <v>62</v>
      </c>
      <c r="AC274" s="12" t="s">
        <v>62</v>
      </c>
    </row>
    <row r="275" spans="1:29" ht="105" x14ac:dyDescent="0.25">
      <c r="A275" s="12" t="s">
        <v>61</v>
      </c>
      <c r="B275" s="13">
        <v>38129</v>
      </c>
      <c r="C275" s="18">
        <v>9</v>
      </c>
      <c r="D275" s="12" t="s">
        <v>18</v>
      </c>
      <c r="E275" s="12" t="s">
        <v>342</v>
      </c>
      <c r="F275" s="12" t="s">
        <v>343</v>
      </c>
      <c r="G275" s="15">
        <v>23590</v>
      </c>
      <c r="H275" s="15">
        <v>24837</v>
      </c>
      <c r="I275" s="13">
        <v>56</v>
      </c>
      <c r="J275" s="14">
        <v>0</v>
      </c>
      <c r="K275" s="14">
        <v>56</v>
      </c>
      <c r="L275" s="14">
        <v>0</v>
      </c>
      <c r="M275" s="13" t="s">
        <v>62</v>
      </c>
      <c r="N275" s="13" t="s">
        <v>62</v>
      </c>
      <c r="O275" s="12" t="s">
        <v>21</v>
      </c>
      <c r="P275" s="13" t="s">
        <v>21</v>
      </c>
      <c r="Q275" s="12" t="s">
        <v>21</v>
      </c>
      <c r="R275" s="13" t="s">
        <v>62</v>
      </c>
      <c r="S275" s="12" t="s">
        <v>62</v>
      </c>
      <c r="T275" s="12" t="s">
        <v>62</v>
      </c>
      <c r="U275" s="12" t="s">
        <v>62</v>
      </c>
      <c r="V275" s="12" t="s">
        <v>62</v>
      </c>
      <c r="W275" s="12" t="s">
        <v>62</v>
      </c>
      <c r="X275" s="13" t="s">
        <v>62</v>
      </c>
      <c r="Y275" s="12" t="s">
        <v>62</v>
      </c>
      <c r="Z275" s="12" t="s">
        <v>62</v>
      </c>
      <c r="AA275" s="12" t="s">
        <v>62</v>
      </c>
      <c r="AB275" s="12" t="s">
        <v>62</v>
      </c>
      <c r="AC275" s="12" t="s">
        <v>62</v>
      </c>
    </row>
    <row r="276" spans="1:29" ht="75" x14ac:dyDescent="0.25">
      <c r="A276" s="12" t="s">
        <v>61</v>
      </c>
      <c r="B276" s="13">
        <v>38136</v>
      </c>
      <c r="C276" s="18">
        <v>9</v>
      </c>
      <c r="D276" s="12" t="s">
        <v>18</v>
      </c>
      <c r="E276" s="12" t="s">
        <v>342</v>
      </c>
      <c r="F276" s="12" t="s">
        <v>344</v>
      </c>
      <c r="G276" s="15">
        <v>24654</v>
      </c>
      <c r="H276" s="15">
        <v>24837</v>
      </c>
      <c r="I276" s="13">
        <v>37</v>
      </c>
      <c r="J276" s="14">
        <v>0</v>
      </c>
      <c r="K276" s="14">
        <v>37</v>
      </c>
      <c r="L276" s="14">
        <v>0</v>
      </c>
      <c r="M276" s="13" t="s">
        <v>62</v>
      </c>
      <c r="N276" s="13" t="s">
        <v>62</v>
      </c>
      <c r="O276" s="12" t="s">
        <v>21</v>
      </c>
      <c r="P276" s="13" t="s">
        <v>21</v>
      </c>
      <c r="Q276" s="12" t="s">
        <v>21</v>
      </c>
      <c r="R276" s="13" t="s">
        <v>62</v>
      </c>
      <c r="S276" s="12" t="s">
        <v>62</v>
      </c>
      <c r="T276" s="12" t="s">
        <v>62</v>
      </c>
      <c r="U276" s="12" t="s">
        <v>62</v>
      </c>
      <c r="V276" s="12" t="s">
        <v>62</v>
      </c>
      <c r="W276" s="12" t="s">
        <v>62</v>
      </c>
      <c r="X276" s="13" t="s">
        <v>62</v>
      </c>
      <c r="Y276" s="12" t="s">
        <v>62</v>
      </c>
      <c r="Z276" s="12" t="s">
        <v>62</v>
      </c>
      <c r="AA276" s="12" t="s">
        <v>62</v>
      </c>
      <c r="AB276" s="12" t="s">
        <v>62</v>
      </c>
      <c r="AC276" s="12" t="s">
        <v>62</v>
      </c>
    </row>
    <row r="277" spans="1:29" ht="60" x14ac:dyDescent="0.25">
      <c r="A277" s="12" t="s">
        <v>61</v>
      </c>
      <c r="B277" s="13">
        <v>38145</v>
      </c>
      <c r="C277" s="18">
        <v>9</v>
      </c>
      <c r="D277" s="12" t="s">
        <v>18</v>
      </c>
      <c r="E277" s="12" t="s">
        <v>342</v>
      </c>
      <c r="F277" s="12" t="s">
        <v>345</v>
      </c>
      <c r="G277" s="15">
        <v>24504</v>
      </c>
      <c r="H277" s="15">
        <v>24504</v>
      </c>
      <c r="I277" s="13">
        <v>56</v>
      </c>
      <c r="J277" s="14">
        <v>0</v>
      </c>
      <c r="K277" s="14">
        <v>56</v>
      </c>
      <c r="L277" s="16"/>
      <c r="M277" s="13" t="s">
        <v>62</v>
      </c>
      <c r="N277" s="13" t="s">
        <v>62</v>
      </c>
      <c r="O277" s="12" t="s">
        <v>21</v>
      </c>
      <c r="P277" s="13" t="s">
        <v>21</v>
      </c>
      <c r="Q277" s="12" t="s">
        <v>21</v>
      </c>
      <c r="R277" s="13" t="s">
        <v>62</v>
      </c>
      <c r="S277" s="12" t="s">
        <v>62</v>
      </c>
      <c r="T277" s="12" t="s">
        <v>62</v>
      </c>
      <c r="U277" s="12" t="s">
        <v>62</v>
      </c>
      <c r="V277" s="12" t="s">
        <v>62</v>
      </c>
      <c r="W277" s="12" t="s">
        <v>62</v>
      </c>
      <c r="X277" s="13" t="s">
        <v>62</v>
      </c>
      <c r="Y277" s="12" t="s">
        <v>62</v>
      </c>
      <c r="Z277" s="12" t="s">
        <v>62</v>
      </c>
      <c r="AA277" s="12" t="s">
        <v>62</v>
      </c>
      <c r="AB277" s="12" t="s">
        <v>62</v>
      </c>
      <c r="AC277" s="12" t="s">
        <v>62</v>
      </c>
    </row>
    <row r="278" spans="1:29" ht="75" x14ac:dyDescent="0.25">
      <c r="A278" s="12" t="s">
        <v>61</v>
      </c>
      <c r="B278" s="13">
        <v>38149</v>
      </c>
      <c r="C278" s="18">
        <v>9</v>
      </c>
      <c r="D278" s="12" t="s">
        <v>18</v>
      </c>
      <c r="E278" s="12" t="s">
        <v>346</v>
      </c>
      <c r="F278" s="12" t="s">
        <v>347</v>
      </c>
      <c r="G278" s="15">
        <v>24777</v>
      </c>
      <c r="H278" s="15">
        <v>24777</v>
      </c>
      <c r="I278" s="13">
        <v>56</v>
      </c>
      <c r="J278" s="14">
        <v>0</v>
      </c>
      <c r="K278" s="14">
        <v>56</v>
      </c>
      <c r="L278" s="14">
        <v>0</v>
      </c>
      <c r="M278" s="13" t="s">
        <v>62</v>
      </c>
      <c r="N278" s="13" t="s">
        <v>62</v>
      </c>
      <c r="O278" s="12" t="s">
        <v>21</v>
      </c>
      <c r="P278" s="13" t="s">
        <v>21</v>
      </c>
      <c r="Q278" s="12" t="s">
        <v>21</v>
      </c>
      <c r="R278" s="13" t="s">
        <v>62</v>
      </c>
      <c r="S278" s="12" t="s">
        <v>62</v>
      </c>
      <c r="T278" s="12" t="s">
        <v>62</v>
      </c>
      <c r="U278" s="12" t="s">
        <v>62</v>
      </c>
      <c r="V278" s="12" t="s">
        <v>62</v>
      </c>
      <c r="W278" s="12" t="s">
        <v>62</v>
      </c>
      <c r="X278" s="13" t="s">
        <v>62</v>
      </c>
      <c r="Y278" s="12" t="s">
        <v>62</v>
      </c>
      <c r="Z278" s="12" t="s">
        <v>62</v>
      </c>
      <c r="AA278" s="12" t="s">
        <v>62</v>
      </c>
      <c r="AB278" s="12" t="s">
        <v>62</v>
      </c>
      <c r="AC278" s="12" t="s">
        <v>62</v>
      </c>
    </row>
    <row r="279" spans="1:29" ht="135" x14ac:dyDescent="0.25">
      <c r="A279" s="12" t="s">
        <v>61</v>
      </c>
      <c r="B279" s="13">
        <v>42293</v>
      </c>
      <c r="C279" s="18">
        <v>9</v>
      </c>
      <c r="D279" s="12" t="s">
        <v>18</v>
      </c>
      <c r="E279" s="12" t="s">
        <v>63</v>
      </c>
      <c r="F279" s="12" t="s">
        <v>348</v>
      </c>
      <c r="G279" s="15">
        <v>19696</v>
      </c>
      <c r="H279" s="15">
        <v>19696</v>
      </c>
      <c r="I279" s="13">
        <v>0</v>
      </c>
      <c r="J279" s="14">
        <v>0</v>
      </c>
      <c r="K279" s="16"/>
      <c r="L279" s="16"/>
      <c r="M279" s="13" t="s">
        <v>62</v>
      </c>
      <c r="N279" s="13" t="s">
        <v>62</v>
      </c>
      <c r="O279" s="12" t="s">
        <v>65</v>
      </c>
      <c r="P279" s="13" t="s">
        <v>62</v>
      </c>
      <c r="Q279" s="12" t="s">
        <v>65</v>
      </c>
      <c r="R279" s="13" t="s">
        <v>62</v>
      </c>
      <c r="S279" s="12" t="s">
        <v>62</v>
      </c>
      <c r="T279" s="12" t="s">
        <v>62</v>
      </c>
      <c r="U279" s="12" t="s">
        <v>62</v>
      </c>
      <c r="V279" s="12" t="s">
        <v>62</v>
      </c>
      <c r="W279" s="12" t="s">
        <v>62</v>
      </c>
      <c r="X279" s="13" t="s">
        <v>62</v>
      </c>
      <c r="Y279" s="12" t="s">
        <v>62</v>
      </c>
      <c r="Z279" s="12" t="s">
        <v>62</v>
      </c>
      <c r="AA279" s="12" t="s">
        <v>62</v>
      </c>
      <c r="AB279" s="12" t="s">
        <v>62</v>
      </c>
      <c r="AC279" s="12" t="s">
        <v>62</v>
      </c>
    </row>
    <row r="280" spans="1:29" ht="90" x14ac:dyDescent="0.25">
      <c r="A280" s="12" t="s">
        <v>61</v>
      </c>
      <c r="B280" s="13">
        <v>42381</v>
      </c>
      <c r="C280" s="18">
        <v>9</v>
      </c>
      <c r="D280" s="12" t="s">
        <v>62</v>
      </c>
      <c r="E280" s="12" t="s">
        <v>63</v>
      </c>
      <c r="F280" s="12" t="s">
        <v>169</v>
      </c>
      <c r="G280" s="15">
        <v>18233</v>
      </c>
      <c r="H280" s="15">
        <v>18233</v>
      </c>
      <c r="I280" s="13">
        <v>0</v>
      </c>
      <c r="J280" s="14">
        <v>0</v>
      </c>
      <c r="K280" s="16"/>
      <c r="L280" s="16"/>
      <c r="M280" s="13" t="s">
        <v>62</v>
      </c>
      <c r="N280" s="13" t="s">
        <v>62</v>
      </c>
      <c r="O280" s="12" t="s">
        <v>65</v>
      </c>
      <c r="P280" s="13" t="s">
        <v>62</v>
      </c>
      <c r="Q280" s="12" t="s">
        <v>65</v>
      </c>
      <c r="R280" s="13" t="s">
        <v>62</v>
      </c>
      <c r="S280" s="12" t="s">
        <v>62</v>
      </c>
      <c r="T280" s="12" t="s">
        <v>62</v>
      </c>
      <c r="U280" s="12" t="s">
        <v>62</v>
      </c>
      <c r="V280" s="12" t="s">
        <v>62</v>
      </c>
      <c r="W280" s="12" t="s">
        <v>62</v>
      </c>
      <c r="X280" s="13" t="s">
        <v>62</v>
      </c>
      <c r="Y280" s="12" t="s">
        <v>62</v>
      </c>
      <c r="Z280" s="12" t="s">
        <v>62</v>
      </c>
      <c r="AA280" s="12" t="s">
        <v>62</v>
      </c>
      <c r="AB280" s="12" t="s">
        <v>62</v>
      </c>
      <c r="AC280" s="12" t="s">
        <v>62</v>
      </c>
    </row>
    <row r="281" spans="1:29" ht="120" x14ac:dyDescent="0.25">
      <c r="A281" s="12" t="s">
        <v>61</v>
      </c>
      <c r="B281" s="13">
        <v>43775</v>
      </c>
      <c r="C281" s="18">
        <v>9</v>
      </c>
      <c r="D281" s="12" t="s">
        <v>62</v>
      </c>
      <c r="E281" s="12" t="s">
        <v>63</v>
      </c>
      <c r="F281" s="12" t="s">
        <v>349</v>
      </c>
      <c r="G281" s="15">
        <v>22021</v>
      </c>
      <c r="H281" s="15">
        <v>22021</v>
      </c>
      <c r="I281" s="13">
        <v>0</v>
      </c>
      <c r="J281" s="14">
        <v>0</v>
      </c>
      <c r="K281" s="16"/>
      <c r="L281" s="16"/>
      <c r="M281" s="13" t="s">
        <v>62</v>
      </c>
      <c r="N281" s="13" t="s">
        <v>62</v>
      </c>
      <c r="O281" s="12" t="s">
        <v>65</v>
      </c>
      <c r="P281" s="13" t="s">
        <v>62</v>
      </c>
      <c r="Q281" s="12" t="s">
        <v>65</v>
      </c>
      <c r="R281" s="13" t="s">
        <v>62</v>
      </c>
      <c r="S281" s="12" t="s">
        <v>62</v>
      </c>
      <c r="T281" s="12" t="s">
        <v>62</v>
      </c>
      <c r="U281" s="12" t="s">
        <v>62</v>
      </c>
      <c r="V281" s="12" t="s">
        <v>62</v>
      </c>
      <c r="W281" s="12" t="s">
        <v>62</v>
      </c>
      <c r="X281" s="13" t="s">
        <v>62</v>
      </c>
      <c r="Y281" s="12" t="s">
        <v>62</v>
      </c>
      <c r="Z281" s="12" t="s">
        <v>62</v>
      </c>
      <c r="AA281" s="12" t="s">
        <v>62</v>
      </c>
      <c r="AB281" s="12" t="s">
        <v>62</v>
      </c>
      <c r="AC281" s="12" t="s">
        <v>62</v>
      </c>
    </row>
    <row r="282" spans="1:29" ht="105" x14ac:dyDescent="0.25">
      <c r="A282" s="12" t="s">
        <v>61</v>
      </c>
      <c r="B282" s="13">
        <v>44327</v>
      </c>
      <c r="C282" s="18">
        <v>9</v>
      </c>
      <c r="D282" s="12" t="s">
        <v>18</v>
      </c>
      <c r="E282" s="12" t="s">
        <v>63</v>
      </c>
      <c r="F282" s="12" t="s">
        <v>350</v>
      </c>
      <c r="G282" s="15">
        <v>18379</v>
      </c>
      <c r="H282" s="15">
        <v>18379</v>
      </c>
      <c r="I282" s="13">
        <v>0</v>
      </c>
      <c r="J282" s="14">
        <v>0</v>
      </c>
      <c r="K282" s="16"/>
      <c r="L282" s="16"/>
      <c r="M282" s="13" t="s">
        <v>62</v>
      </c>
      <c r="N282" s="13" t="s">
        <v>62</v>
      </c>
      <c r="O282" s="12" t="s">
        <v>65</v>
      </c>
      <c r="P282" s="13" t="s">
        <v>62</v>
      </c>
      <c r="Q282" s="12" t="s">
        <v>65</v>
      </c>
      <c r="R282" s="13" t="s">
        <v>62</v>
      </c>
      <c r="S282" s="12" t="s">
        <v>62</v>
      </c>
      <c r="T282" s="12" t="s">
        <v>62</v>
      </c>
      <c r="U282" s="12" t="s">
        <v>62</v>
      </c>
      <c r="V282" s="12" t="s">
        <v>62</v>
      </c>
      <c r="W282" s="12" t="s">
        <v>62</v>
      </c>
      <c r="X282" s="13" t="s">
        <v>62</v>
      </c>
      <c r="Y282" s="12" t="s">
        <v>62</v>
      </c>
      <c r="Z282" s="12" t="s">
        <v>62</v>
      </c>
      <c r="AA282" s="12" t="s">
        <v>62</v>
      </c>
      <c r="AB282" s="12" t="s">
        <v>62</v>
      </c>
      <c r="AC282" s="12" t="s">
        <v>62</v>
      </c>
    </row>
    <row r="283" spans="1:29" ht="105" x14ac:dyDescent="0.25">
      <c r="A283" s="12" t="s">
        <v>61</v>
      </c>
      <c r="B283" s="13">
        <v>45236</v>
      </c>
      <c r="C283" s="18">
        <v>9</v>
      </c>
      <c r="D283" s="12" t="s">
        <v>62</v>
      </c>
      <c r="E283" s="12" t="s">
        <v>63</v>
      </c>
      <c r="F283" s="12" t="s">
        <v>351</v>
      </c>
      <c r="G283" s="15">
        <v>18920</v>
      </c>
      <c r="H283" s="15">
        <v>18920</v>
      </c>
      <c r="I283" s="13">
        <v>0</v>
      </c>
      <c r="J283" s="14">
        <v>0</v>
      </c>
      <c r="K283" s="16"/>
      <c r="L283" s="16"/>
      <c r="M283" s="13" t="s">
        <v>62</v>
      </c>
      <c r="N283" s="13" t="s">
        <v>62</v>
      </c>
      <c r="O283" s="12" t="s">
        <v>65</v>
      </c>
      <c r="P283" s="13" t="s">
        <v>62</v>
      </c>
      <c r="Q283" s="12" t="s">
        <v>65</v>
      </c>
      <c r="R283" s="13" t="s">
        <v>62</v>
      </c>
      <c r="S283" s="12" t="s">
        <v>62</v>
      </c>
      <c r="T283" s="12" t="s">
        <v>62</v>
      </c>
      <c r="U283" s="12" t="s">
        <v>62</v>
      </c>
      <c r="V283" s="12" t="s">
        <v>62</v>
      </c>
      <c r="W283" s="12" t="s">
        <v>62</v>
      </c>
      <c r="X283" s="13" t="s">
        <v>62</v>
      </c>
      <c r="Y283" s="12" t="s">
        <v>62</v>
      </c>
      <c r="Z283" s="12" t="s">
        <v>62</v>
      </c>
      <c r="AA283" s="12" t="s">
        <v>62</v>
      </c>
      <c r="AB283" s="12" t="s">
        <v>62</v>
      </c>
      <c r="AC283" s="12" t="s">
        <v>62</v>
      </c>
    </row>
    <row r="284" spans="1:29" ht="150" x14ac:dyDescent="0.25">
      <c r="A284" s="12" t="s">
        <v>61</v>
      </c>
      <c r="B284" s="13">
        <v>45257</v>
      </c>
      <c r="C284" s="18">
        <v>10</v>
      </c>
      <c r="D284" s="12" t="s">
        <v>18</v>
      </c>
      <c r="E284" s="12" t="s">
        <v>63</v>
      </c>
      <c r="F284" s="12" t="s">
        <v>352</v>
      </c>
      <c r="G284" s="15">
        <v>21551</v>
      </c>
      <c r="H284" s="15">
        <v>21551</v>
      </c>
      <c r="I284" s="13">
        <v>0</v>
      </c>
      <c r="J284" s="14">
        <v>0</v>
      </c>
      <c r="K284" s="16"/>
      <c r="L284" s="16"/>
      <c r="M284" s="13" t="s">
        <v>62</v>
      </c>
      <c r="N284" s="13" t="s">
        <v>62</v>
      </c>
      <c r="O284" s="12" t="s">
        <v>65</v>
      </c>
      <c r="P284" s="13" t="s">
        <v>62</v>
      </c>
      <c r="Q284" s="12" t="s">
        <v>65</v>
      </c>
      <c r="R284" s="13" t="s">
        <v>62</v>
      </c>
      <c r="S284" s="12" t="s">
        <v>62</v>
      </c>
      <c r="T284" s="12" t="s">
        <v>62</v>
      </c>
      <c r="U284" s="12" t="s">
        <v>62</v>
      </c>
      <c r="V284" s="12" t="s">
        <v>62</v>
      </c>
      <c r="W284" s="12" t="s">
        <v>62</v>
      </c>
      <c r="X284" s="13" t="s">
        <v>62</v>
      </c>
      <c r="Y284" s="12" t="s">
        <v>62</v>
      </c>
      <c r="Z284" s="12" t="s">
        <v>62</v>
      </c>
      <c r="AA284" s="12" t="s">
        <v>62</v>
      </c>
      <c r="AB284" s="12" t="s">
        <v>62</v>
      </c>
      <c r="AC284" s="12" t="s">
        <v>62</v>
      </c>
    </row>
    <row r="285" spans="1:29" ht="150" x14ac:dyDescent="0.25">
      <c r="A285" s="12" t="s">
        <v>61</v>
      </c>
      <c r="B285" s="13">
        <v>45257</v>
      </c>
      <c r="C285" s="18">
        <v>11</v>
      </c>
      <c r="D285" s="12" t="s">
        <v>18</v>
      </c>
      <c r="E285" s="12" t="s">
        <v>63</v>
      </c>
      <c r="F285" s="12" t="s">
        <v>352</v>
      </c>
      <c r="G285" s="15">
        <v>21551</v>
      </c>
      <c r="H285" s="15">
        <v>21551</v>
      </c>
      <c r="I285" s="13">
        <v>0</v>
      </c>
      <c r="J285" s="14">
        <v>0</v>
      </c>
      <c r="K285" s="16"/>
      <c r="L285" s="16"/>
      <c r="M285" s="13" t="s">
        <v>62</v>
      </c>
      <c r="N285" s="13" t="s">
        <v>62</v>
      </c>
      <c r="O285" s="12" t="s">
        <v>65</v>
      </c>
      <c r="P285" s="13" t="s">
        <v>62</v>
      </c>
      <c r="Q285" s="12" t="s">
        <v>65</v>
      </c>
      <c r="R285" s="13" t="s">
        <v>62</v>
      </c>
      <c r="S285" s="12" t="s">
        <v>62</v>
      </c>
      <c r="T285" s="12" t="s">
        <v>62</v>
      </c>
      <c r="U285" s="12" t="s">
        <v>62</v>
      </c>
      <c r="V285" s="12" t="s">
        <v>62</v>
      </c>
      <c r="W285" s="12" t="s">
        <v>62</v>
      </c>
      <c r="X285" s="13" t="s">
        <v>62</v>
      </c>
      <c r="Y285" s="12" t="s">
        <v>62</v>
      </c>
      <c r="Z285" s="12" t="s">
        <v>62</v>
      </c>
      <c r="AA285" s="12" t="s">
        <v>62</v>
      </c>
      <c r="AB285" s="12" t="s">
        <v>62</v>
      </c>
      <c r="AC285" s="12" t="s">
        <v>62</v>
      </c>
    </row>
    <row r="286" spans="1:29" ht="150" x14ac:dyDescent="0.25">
      <c r="A286" s="12" t="s">
        <v>61</v>
      </c>
      <c r="B286" s="13">
        <v>45257</v>
      </c>
      <c r="C286" s="18">
        <v>12</v>
      </c>
      <c r="D286" s="12" t="s">
        <v>18</v>
      </c>
      <c r="E286" s="12" t="s">
        <v>63</v>
      </c>
      <c r="F286" s="12" t="s">
        <v>352</v>
      </c>
      <c r="G286" s="15">
        <v>21551</v>
      </c>
      <c r="H286" s="15">
        <v>21551</v>
      </c>
      <c r="I286" s="13">
        <v>0</v>
      </c>
      <c r="J286" s="14">
        <v>0</v>
      </c>
      <c r="K286" s="16"/>
      <c r="L286" s="16"/>
      <c r="M286" s="13" t="s">
        <v>62</v>
      </c>
      <c r="N286" s="13" t="s">
        <v>62</v>
      </c>
      <c r="O286" s="12" t="s">
        <v>65</v>
      </c>
      <c r="P286" s="13" t="s">
        <v>62</v>
      </c>
      <c r="Q286" s="12" t="s">
        <v>65</v>
      </c>
      <c r="R286" s="13" t="s">
        <v>62</v>
      </c>
      <c r="S286" s="12" t="s">
        <v>62</v>
      </c>
      <c r="T286" s="12" t="s">
        <v>62</v>
      </c>
      <c r="U286" s="12" t="s">
        <v>62</v>
      </c>
      <c r="V286" s="12" t="s">
        <v>62</v>
      </c>
      <c r="W286" s="12" t="s">
        <v>62</v>
      </c>
      <c r="X286" s="13" t="s">
        <v>62</v>
      </c>
      <c r="Y286" s="12" t="s">
        <v>62</v>
      </c>
      <c r="Z286" s="12" t="s">
        <v>62</v>
      </c>
      <c r="AA286" s="12" t="s">
        <v>62</v>
      </c>
      <c r="AB286" s="12" t="s">
        <v>62</v>
      </c>
      <c r="AC286" s="12" t="s">
        <v>62</v>
      </c>
    </row>
    <row r="287" spans="1:29" ht="105" x14ac:dyDescent="0.25">
      <c r="A287" s="12" t="s">
        <v>61</v>
      </c>
      <c r="B287" s="13">
        <v>45306</v>
      </c>
      <c r="C287" s="18">
        <v>12</v>
      </c>
      <c r="D287" s="12" t="s">
        <v>18</v>
      </c>
      <c r="E287" s="12" t="s">
        <v>63</v>
      </c>
      <c r="F287" s="12" t="s">
        <v>302</v>
      </c>
      <c r="G287" s="15">
        <v>21824</v>
      </c>
      <c r="H287" s="15">
        <v>21824</v>
      </c>
      <c r="I287" s="13">
        <v>0</v>
      </c>
      <c r="J287" s="14">
        <v>0</v>
      </c>
      <c r="K287" s="16"/>
      <c r="L287" s="16"/>
      <c r="M287" s="13" t="s">
        <v>62</v>
      </c>
      <c r="N287" s="13" t="s">
        <v>62</v>
      </c>
      <c r="O287" s="12" t="s">
        <v>65</v>
      </c>
      <c r="P287" s="13" t="s">
        <v>62</v>
      </c>
      <c r="Q287" s="12" t="s">
        <v>65</v>
      </c>
      <c r="R287" s="13" t="s">
        <v>62</v>
      </c>
      <c r="S287" s="12" t="s">
        <v>62</v>
      </c>
      <c r="T287" s="12" t="s">
        <v>62</v>
      </c>
      <c r="U287" s="12" t="s">
        <v>62</v>
      </c>
      <c r="V287" s="12" t="s">
        <v>62</v>
      </c>
      <c r="W287" s="12" t="s">
        <v>62</v>
      </c>
      <c r="X287" s="13" t="s">
        <v>62</v>
      </c>
      <c r="Y287" s="12" t="s">
        <v>62</v>
      </c>
      <c r="Z287" s="12" t="s">
        <v>62</v>
      </c>
      <c r="AA287" s="12" t="s">
        <v>62</v>
      </c>
      <c r="AB287" s="12" t="s">
        <v>62</v>
      </c>
      <c r="AC287" s="12" t="s">
        <v>62</v>
      </c>
    </row>
    <row r="288" spans="1:29" ht="180" x14ac:dyDescent="0.25">
      <c r="A288" s="12" t="s">
        <v>61</v>
      </c>
      <c r="B288" s="13">
        <v>45420</v>
      </c>
      <c r="C288" s="18">
        <v>12</v>
      </c>
      <c r="D288" s="12" t="s">
        <v>18</v>
      </c>
      <c r="E288" s="12" t="s">
        <v>63</v>
      </c>
      <c r="F288" s="12" t="s">
        <v>353</v>
      </c>
      <c r="G288" s="15">
        <v>20729</v>
      </c>
      <c r="H288" s="15">
        <v>20729</v>
      </c>
      <c r="I288" s="13">
        <v>0</v>
      </c>
      <c r="J288" s="14">
        <v>0</v>
      </c>
      <c r="K288" s="16"/>
      <c r="L288" s="16"/>
      <c r="M288" s="13" t="s">
        <v>62</v>
      </c>
      <c r="N288" s="13" t="s">
        <v>62</v>
      </c>
      <c r="O288" s="12" t="s">
        <v>65</v>
      </c>
      <c r="P288" s="13" t="s">
        <v>62</v>
      </c>
      <c r="Q288" s="12" t="s">
        <v>65</v>
      </c>
      <c r="R288" s="13" t="s">
        <v>62</v>
      </c>
      <c r="S288" s="12" t="s">
        <v>62</v>
      </c>
      <c r="T288" s="12" t="s">
        <v>62</v>
      </c>
      <c r="U288" s="12" t="s">
        <v>62</v>
      </c>
      <c r="V288" s="12" t="s">
        <v>62</v>
      </c>
      <c r="W288" s="12" t="s">
        <v>62</v>
      </c>
      <c r="X288" s="13" t="s">
        <v>62</v>
      </c>
      <c r="Y288" s="12" t="s">
        <v>62</v>
      </c>
      <c r="Z288" s="12" t="s">
        <v>62</v>
      </c>
      <c r="AA288" s="12" t="s">
        <v>62</v>
      </c>
      <c r="AB288" s="12" t="s">
        <v>62</v>
      </c>
      <c r="AC288" s="12" t="s">
        <v>62</v>
      </c>
    </row>
    <row r="289" spans="1:29" ht="135" x14ac:dyDescent="0.25">
      <c r="A289" s="12" t="s">
        <v>61</v>
      </c>
      <c r="B289" s="13">
        <v>45643</v>
      </c>
      <c r="C289" s="18">
        <v>12</v>
      </c>
      <c r="D289" s="12" t="s">
        <v>18</v>
      </c>
      <c r="E289" s="12" t="s">
        <v>63</v>
      </c>
      <c r="F289" s="12" t="s">
        <v>354</v>
      </c>
      <c r="G289" s="15">
        <v>16954</v>
      </c>
      <c r="H289" s="15">
        <v>16954</v>
      </c>
      <c r="I289" s="13">
        <v>0</v>
      </c>
      <c r="J289" s="14">
        <v>0</v>
      </c>
      <c r="K289" s="16"/>
      <c r="L289" s="16"/>
      <c r="M289" s="13" t="s">
        <v>62</v>
      </c>
      <c r="N289" s="13" t="s">
        <v>62</v>
      </c>
      <c r="O289" s="12" t="s">
        <v>65</v>
      </c>
      <c r="P289" s="13" t="s">
        <v>62</v>
      </c>
      <c r="Q289" s="12" t="s">
        <v>65</v>
      </c>
      <c r="R289" s="13" t="s">
        <v>62</v>
      </c>
      <c r="S289" s="12" t="s">
        <v>62</v>
      </c>
      <c r="T289" s="12" t="s">
        <v>62</v>
      </c>
      <c r="U289" s="12" t="s">
        <v>62</v>
      </c>
      <c r="V289" s="12" t="s">
        <v>62</v>
      </c>
      <c r="W289" s="12" t="s">
        <v>62</v>
      </c>
      <c r="X289" s="13" t="s">
        <v>62</v>
      </c>
      <c r="Y289" s="12" t="s">
        <v>62</v>
      </c>
      <c r="Z289" s="12" t="s">
        <v>62</v>
      </c>
      <c r="AA289" s="12" t="s">
        <v>62</v>
      </c>
      <c r="AB289" s="12" t="s">
        <v>62</v>
      </c>
      <c r="AC289" s="12" t="s">
        <v>62</v>
      </c>
    </row>
    <row r="290" spans="1:29" ht="45" x14ac:dyDescent="0.25">
      <c r="A290" s="12" t="s">
        <v>61</v>
      </c>
      <c r="B290" s="13">
        <v>45672</v>
      </c>
      <c r="C290" s="18">
        <v>12</v>
      </c>
      <c r="D290" s="12" t="s">
        <v>355</v>
      </c>
      <c r="E290" s="12" t="s">
        <v>334</v>
      </c>
      <c r="F290" s="12" t="s">
        <v>356</v>
      </c>
      <c r="G290" s="15">
        <v>24624</v>
      </c>
      <c r="H290" s="15">
        <v>24624</v>
      </c>
      <c r="I290" s="13">
        <v>72</v>
      </c>
      <c r="J290" s="14">
        <v>0</v>
      </c>
      <c r="K290" s="14">
        <v>0</v>
      </c>
      <c r="L290" s="14">
        <v>72</v>
      </c>
      <c r="M290" s="13" t="s">
        <v>62</v>
      </c>
      <c r="N290" s="13" t="s">
        <v>62</v>
      </c>
      <c r="O290" s="12" t="s">
        <v>21</v>
      </c>
      <c r="P290" s="13" t="s">
        <v>21</v>
      </c>
      <c r="Q290" s="12" t="s">
        <v>21</v>
      </c>
      <c r="R290" s="13" t="s">
        <v>62</v>
      </c>
      <c r="S290" s="12" t="s">
        <v>62</v>
      </c>
      <c r="T290" s="12" t="s">
        <v>62</v>
      </c>
      <c r="U290" s="12" t="s">
        <v>62</v>
      </c>
      <c r="V290" s="12" t="s">
        <v>62</v>
      </c>
      <c r="W290" s="12" t="s">
        <v>62</v>
      </c>
      <c r="X290" s="13" t="s">
        <v>62</v>
      </c>
      <c r="Y290" s="12" t="s">
        <v>62</v>
      </c>
      <c r="Z290" s="12" t="s">
        <v>62</v>
      </c>
      <c r="AA290" s="12" t="s">
        <v>62</v>
      </c>
      <c r="AB290" s="12" t="s">
        <v>62</v>
      </c>
      <c r="AC290" s="12" t="s">
        <v>62</v>
      </c>
    </row>
    <row r="291" spans="1:29" ht="75" x14ac:dyDescent="0.25">
      <c r="A291" s="12" t="s">
        <v>61</v>
      </c>
      <c r="B291" s="13">
        <v>45688</v>
      </c>
      <c r="C291" s="18">
        <v>12</v>
      </c>
      <c r="D291" s="12" t="s">
        <v>18</v>
      </c>
      <c r="E291" s="12" t="s">
        <v>63</v>
      </c>
      <c r="F291" s="12" t="s">
        <v>357</v>
      </c>
      <c r="G291" s="15">
        <v>21118</v>
      </c>
      <c r="H291" s="15">
        <v>21118</v>
      </c>
      <c r="I291" s="13">
        <v>0</v>
      </c>
      <c r="J291" s="14">
        <v>0</v>
      </c>
      <c r="K291" s="16"/>
      <c r="L291" s="16"/>
      <c r="M291" s="13" t="s">
        <v>62</v>
      </c>
      <c r="N291" s="13" t="s">
        <v>62</v>
      </c>
      <c r="O291" s="12" t="s">
        <v>65</v>
      </c>
      <c r="P291" s="13" t="s">
        <v>62</v>
      </c>
      <c r="Q291" s="12" t="s">
        <v>65</v>
      </c>
      <c r="R291" s="13" t="s">
        <v>62</v>
      </c>
      <c r="S291" s="12" t="s">
        <v>62</v>
      </c>
      <c r="T291" s="12" t="s">
        <v>62</v>
      </c>
      <c r="U291" s="12" t="s">
        <v>62</v>
      </c>
      <c r="V291" s="12" t="s">
        <v>62</v>
      </c>
      <c r="W291" s="12" t="s">
        <v>62</v>
      </c>
      <c r="X291" s="13" t="s">
        <v>62</v>
      </c>
      <c r="Y291" s="12" t="s">
        <v>62</v>
      </c>
      <c r="Z291" s="12" t="s">
        <v>62</v>
      </c>
      <c r="AA291" s="12" t="s">
        <v>62</v>
      </c>
      <c r="AB291" s="12" t="s">
        <v>62</v>
      </c>
      <c r="AC291" s="12" t="s">
        <v>62</v>
      </c>
    </row>
    <row r="292" spans="1:29" ht="165" x14ac:dyDescent="0.25">
      <c r="A292" s="12" t="s">
        <v>358</v>
      </c>
      <c r="B292" s="13">
        <v>45745</v>
      </c>
      <c r="C292" s="18">
        <v>12</v>
      </c>
      <c r="D292" s="12" t="s">
        <v>18</v>
      </c>
      <c r="E292" s="12" t="s">
        <v>359</v>
      </c>
      <c r="F292" s="12" t="s">
        <v>360</v>
      </c>
      <c r="G292" s="15">
        <v>17319</v>
      </c>
      <c r="H292" s="15">
        <v>20241</v>
      </c>
      <c r="I292" s="13">
        <v>293</v>
      </c>
      <c r="J292" s="14">
        <v>0</v>
      </c>
      <c r="K292" s="14">
        <v>200</v>
      </c>
      <c r="L292" s="14">
        <v>93</v>
      </c>
      <c r="M292" s="13" t="s">
        <v>62</v>
      </c>
      <c r="N292" s="13" t="s">
        <v>62</v>
      </c>
      <c r="O292" s="12" t="s">
        <v>21</v>
      </c>
      <c r="P292" s="13" t="s">
        <v>21</v>
      </c>
      <c r="Q292" s="12" t="s">
        <v>21</v>
      </c>
      <c r="R292" s="13" t="s">
        <v>62</v>
      </c>
      <c r="S292" s="12" t="s">
        <v>62</v>
      </c>
      <c r="T292" s="12" t="s">
        <v>62</v>
      </c>
      <c r="U292" s="12" t="s">
        <v>62</v>
      </c>
      <c r="V292" s="12" t="s">
        <v>62</v>
      </c>
      <c r="W292" s="12" t="s">
        <v>62</v>
      </c>
      <c r="X292" s="13" t="s">
        <v>62</v>
      </c>
      <c r="Y292" s="12" t="s">
        <v>62</v>
      </c>
      <c r="Z292" s="12" t="s">
        <v>62</v>
      </c>
      <c r="AA292" s="12" t="s">
        <v>62</v>
      </c>
      <c r="AB292" s="12" t="s">
        <v>62</v>
      </c>
      <c r="AC292" s="12" t="s">
        <v>62</v>
      </c>
    </row>
    <row r="293" spans="1:29" ht="180" x14ac:dyDescent="0.25">
      <c r="A293" s="12" t="s">
        <v>358</v>
      </c>
      <c r="B293" s="13">
        <v>45745</v>
      </c>
      <c r="C293" s="18">
        <v>12</v>
      </c>
      <c r="D293" s="12" t="s">
        <v>18</v>
      </c>
      <c r="E293" s="12" t="s">
        <v>361</v>
      </c>
      <c r="F293" s="12" t="s">
        <v>362</v>
      </c>
      <c r="G293" s="15">
        <v>17319</v>
      </c>
      <c r="H293" s="15">
        <v>20241</v>
      </c>
      <c r="I293" s="13">
        <v>0</v>
      </c>
      <c r="J293" s="16"/>
      <c r="K293" s="16"/>
      <c r="L293" s="16"/>
      <c r="M293" s="13" t="s">
        <v>62</v>
      </c>
      <c r="N293" s="13" t="s">
        <v>62</v>
      </c>
      <c r="O293" s="12" t="s">
        <v>65</v>
      </c>
      <c r="P293" s="13" t="s">
        <v>62</v>
      </c>
      <c r="Q293" s="12" t="s">
        <v>62</v>
      </c>
      <c r="R293" s="13" t="s">
        <v>62</v>
      </c>
      <c r="S293" s="12" t="s">
        <v>62</v>
      </c>
      <c r="T293" s="12" t="s">
        <v>62</v>
      </c>
      <c r="U293" s="12" t="s">
        <v>62</v>
      </c>
      <c r="V293" s="12" t="s">
        <v>62</v>
      </c>
      <c r="W293" s="12" t="s">
        <v>62</v>
      </c>
      <c r="X293" s="13" t="s">
        <v>62</v>
      </c>
      <c r="Y293" s="12" t="s">
        <v>62</v>
      </c>
      <c r="Z293" s="12" t="s">
        <v>62</v>
      </c>
      <c r="AA293" s="12" t="s">
        <v>62</v>
      </c>
      <c r="AB293" s="12" t="s">
        <v>62</v>
      </c>
      <c r="AC293" s="12" t="s">
        <v>62</v>
      </c>
    </row>
    <row r="294" spans="1:29" ht="165" x14ac:dyDescent="0.25">
      <c r="A294" s="12" t="s">
        <v>61</v>
      </c>
      <c r="B294" s="13">
        <v>45799</v>
      </c>
      <c r="C294" s="18">
        <v>12</v>
      </c>
      <c r="D294" s="12" t="s">
        <v>363</v>
      </c>
      <c r="E294" s="12" t="s">
        <v>334</v>
      </c>
      <c r="F294" s="12" t="s">
        <v>364</v>
      </c>
      <c r="G294" s="15">
        <v>24551</v>
      </c>
      <c r="H294" s="15">
        <v>24551</v>
      </c>
      <c r="I294" s="13">
        <v>427</v>
      </c>
      <c r="J294" s="14">
        <v>0</v>
      </c>
      <c r="K294" s="14">
        <v>0</v>
      </c>
      <c r="L294" s="14">
        <v>427</v>
      </c>
      <c r="M294" s="13" t="s">
        <v>62</v>
      </c>
      <c r="N294" s="13" t="s">
        <v>62</v>
      </c>
      <c r="O294" s="12" t="s">
        <v>21</v>
      </c>
      <c r="P294" s="13" t="s">
        <v>21</v>
      </c>
      <c r="Q294" s="12" t="s">
        <v>21</v>
      </c>
      <c r="R294" s="13" t="s">
        <v>62</v>
      </c>
      <c r="S294" s="12" t="s">
        <v>62</v>
      </c>
      <c r="T294" s="12" t="s">
        <v>62</v>
      </c>
      <c r="U294" s="12" t="s">
        <v>62</v>
      </c>
      <c r="V294" s="12" t="s">
        <v>62</v>
      </c>
      <c r="W294" s="12" t="s">
        <v>62</v>
      </c>
      <c r="X294" s="13" t="s">
        <v>62</v>
      </c>
      <c r="Y294" s="12" t="s">
        <v>62</v>
      </c>
      <c r="Z294" s="12" t="s">
        <v>62</v>
      </c>
      <c r="AA294" s="12" t="s">
        <v>62</v>
      </c>
      <c r="AB294" s="12" t="s">
        <v>62</v>
      </c>
      <c r="AC294" s="12" t="s">
        <v>62</v>
      </c>
    </row>
    <row r="295" spans="1:29" ht="210" x14ac:dyDescent="0.25">
      <c r="A295" s="12" t="s">
        <v>61</v>
      </c>
      <c r="B295" s="13">
        <v>45861</v>
      </c>
      <c r="C295" s="18">
        <v>13</v>
      </c>
      <c r="D295" s="12" t="s">
        <v>62</v>
      </c>
      <c r="E295" s="12" t="s">
        <v>63</v>
      </c>
      <c r="F295" s="12" t="s">
        <v>365</v>
      </c>
      <c r="G295" s="15">
        <v>19525</v>
      </c>
      <c r="H295" s="15">
        <v>19525</v>
      </c>
      <c r="I295" s="13">
        <v>0</v>
      </c>
      <c r="J295" s="14">
        <v>0</v>
      </c>
      <c r="K295" s="16"/>
      <c r="L295" s="16"/>
      <c r="M295" s="13" t="s">
        <v>62</v>
      </c>
      <c r="N295" s="13" t="s">
        <v>62</v>
      </c>
      <c r="O295" s="12" t="s">
        <v>65</v>
      </c>
      <c r="P295" s="13" t="s">
        <v>62</v>
      </c>
      <c r="Q295" s="12" t="s">
        <v>65</v>
      </c>
      <c r="R295" s="13" t="s">
        <v>62</v>
      </c>
      <c r="S295" s="12" t="s">
        <v>62</v>
      </c>
      <c r="T295" s="12" t="s">
        <v>62</v>
      </c>
      <c r="U295" s="12" t="s">
        <v>62</v>
      </c>
      <c r="V295" s="12" t="s">
        <v>62</v>
      </c>
      <c r="W295" s="12" t="s">
        <v>62</v>
      </c>
      <c r="X295" s="13" t="s">
        <v>62</v>
      </c>
      <c r="Y295" s="12" t="s">
        <v>62</v>
      </c>
      <c r="Z295" s="12" t="s">
        <v>62</v>
      </c>
      <c r="AA295" s="12" t="s">
        <v>62</v>
      </c>
      <c r="AB295" s="12" t="s">
        <v>62</v>
      </c>
      <c r="AC295" s="12" t="s">
        <v>62</v>
      </c>
    </row>
    <row r="296" spans="1:29" ht="30" x14ac:dyDescent="0.25">
      <c r="A296" s="12" t="s">
        <v>61</v>
      </c>
      <c r="B296" s="13">
        <v>46005</v>
      </c>
      <c r="C296" s="18">
        <v>13</v>
      </c>
      <c r="D296" s="12" t="s">
        <v>18</v>
      </c>
      <c r="E296" s="12" t="s">
        <v>334</v>
      </c>
      <c r="F296" s="12" t="s">
        <v>366</v>
      </c>
      <c r="G296" s="15">
        <v>24532</v>
      </c>
      <c r="H296" s="15">
        <v>24532</v>
      </c>
      <c r="I296" s="13">
        <v>62</v>
      </c>
      <c r="J296" s="14">
        <v>0</v>
      </c>
      <c r="K296" s="14">
        <v>0</v>
      </c>
      <c r="L296" s="14">
        <v>62</v>
      </c>
      <c r="M296" s="13" t="s">
        <v>62</v>
      </c>
      <c r="N296" s="13" t="s">
        <v>62</v>
      </c>
      <c r="O296" s="12" t="s">
        <v>21</v>
      </c>
      <c r="P296" s="13" t="s">
        <v>21</v>
      </c>
      <c r="Q296" s="12" t="s">
        <v>21</v>
      </c>
      <c r="R296" s="13" t="s">
        <v>62</v>
      </c>
      <c r="S296" s="12" t="s">
        <v>62</v>
      </c>
      <c r="T296" s="12" t="s">
        <v>62</v>
      </c>
      <c r="U296" s="12" t="s">
        <v>62</v>
      </c>
      <c r="V296" s="12" t="s">
        <v>62</v>
      </c>
      <c r="W296" s="12" t="s">
        <v>62</v>
      </c>
      <c r="X296" s="13" t="s">
        <v>62</v>
      </c>
      <c r="Y296" s="12" t="s">
        <v>62</v>
      </c>
      <c r="Z296" s="12" t="s">
        <v>62</v>
      </c>
      <c r="AA296" s="12" t="s">
        <v>62</v>
      </c>
      <c r="AB296" s="12" t="s">
        <v>62</v>
      </c>
      <c r="AC296" s="12" t="s">
        <v>62</v>
      </c>
    </row>
    <row r="297" spans="1:29" ht="45" x14ac:dyDescent="0.25">
      <c r="A297" s="12" t="s">
        <v>61</v>
      </c>
      <c r="B297" s="13">
        <v>46159</v>
      </c>
      <c r="C297" s="18">
        <v>13</v>
      </c>
      <c r="D297" s="12" t="s">
        <v>62</v>
      </c>
      <c r="E297" s="12" t="s">
        <v>63</v>
      </c>
      <c r="F297" s="12" t="s">
        <v>367</v>
      </c>
      <c r="G297" s="15">
        <v>20576</v>
      </c>
      <c r="H297" s="15">
        <v>20576</v>
      </c>
      <c r="I297" s="13">
        <v>0</v>
      </c>
      <c r="J297" s="16"/>
      <c r="K297" s="16"/>
      <c r="L297" s="16"/>
      <c r="M297" s="13" t="s">
        <v>62</v>
      </c>
      <c r="N297" s="13" t="s">
        <v>62</v>
      </c>
      <c r="O297" s="12" t="s">
        <v>65</v>
      </c>
      <c r="P297" s="13" t="s">
        <v>62</v>
      </c>
      <c r="Q297" s="12" t="s">
        <v>65</v>
      </c>
      <c r="R297" s="13" t="s">
        <v>62</v>
      </c>
      <c r="S297" s="12" t="s">
        <v>62</v>
      </c>
      <c r="T297" s="12" t="s">
        <v>62</v>
      </c>
      <c r="U297" s="12" t="s">
        <v>62</v>
      </c>
      <c r="V297" s="12" t="s">
        <v>62</v>
      </c>
      <c r="W297" s="12" t="s">
        <v>62</v>
      </c>
      <c r="X297" s="13" t="s">
        <v>62</v>
      </c>
      <c r="Y297" s="12" t="s">
        <v>62</v>
      </c>
      <c r="Z297" s="12" t="s">
        <v>62</v>
      </c>
      <c r="AA297" s="12" t="s">
        <v>62</v>
      </c>
      <c r="AB297" s="12" t="s">
        <v>62</v>
      </c>
      <c r="AC297" s="12" t="s">
        <v>62</v>
      </c>
    </row>
    <row r="298" spans="1:29" ht="120" x14ac:dyDescent="0.25">
      <c r="A298" s="12" t="s">
        <v>61</v>
      </c>
      <c r="B298" s="13">
        <v>46573</v>
      </c>
      <c r="C298" s="18">
        <v>13</v>
      </c>
      <c r="D298" s="12" t="s">
        <v>18</v>
      </c>
      <c r="E298" s="12" t="s">
        <v>63</v>
      </c>
      <c r="F298" s="12" t="s">
        <v>368</v>
      </c>
      <c r="G298" s="15">
        <v>18491</v>
      </c>
      <c r="H298" s="15">
        <v>19304</v>
      </c>
      <c r="I298" s="13">
        <v>0</v>
      </c>
      <c r="J298" s="14">
        <v>0</v>
      </c>
      <c r="K298" s="16"/>
      <c r="L298" s="16"/>
      <c r="M298" s="13" t="s">
        <v>62</v>
      </c>
      <c r="N298" s="13" t="s">
        <v>62</v>
      </c>
      <c r="O298" s="12" t="s">
        <v>65</v>
      </c>
      <c r="P298" s="13" t="s">
        <v>62</v>
      </c>
      <c r="Q298" s="12" t="s">
        <v>65</v>
      </c>
      <c r="R298" s="13" t="s">
        <v>62</v>
      </c>
      <c r="S298" s="12" t="s">
        <v>62</v>
      </c>
      <c r="T298" s="12" t="s">
        <v>62</v>
      </c>
      <c r="U298" s="12" t="s">
        <v>62</v>
      </c>
      <c r="V298" s="12" t="s">
        <v>62</v>
      </c>
      <c r="W298" s="12" t="s">
        <v>62</v>
      </c>
      <c r="X298" s="13" t="s">
        <v>62</v>
      </c>
      <c r="Y298" s="12" t="s">
        <v>62</v>
      </c>
      <c r="Z298" s="12" t="s">
        <v>62</v>
      </c>
      <c r="AA298" s="12" t="s">
        <v>62</v>
      </c>
      <c r="AB298" s="12" t="s">
        <v>62</v>
      </c>
      <c r="AC298" s="12" t="s">
        <v>62</v>
      </c>
    </row>
    <row r="299" spans="1:29" ht="90" x14ac:dyDescent="0.25">
      <c r="A299" s="12" t="s">
        <v>61</v>
      </c>
      <c r="B299" s="13">
        <v>46785</v>
      </c>
      <c r="C299" s="18">
        <v>13</v>
      </c>
      <c r="D299" s="12" t="s">
        <v>18</v>
      </c>
      <c r="E299" s="12" t="s">
        <v>369</v>
      </c>
      <c r="F299" s="12" t="s">
        <v>370</v>
      </c>
      <c r="G299" s="15">
        <v>22463</v>
      </c>
      <c r="H299" s="15">
        <v>24624</v>
      </c>
      <c r="I299" s="13">
        <v>64</v>
      </c>
      <c r="J299" s="14">
        <v>0</v>
      </c>
      <c r="K299" s="14">
        <v>42</v>
      </c>
      <c r="L299" s="14">
        <v>22</v>
      </c>
      <c r="M299" s="13" t="s">
        <v>62</v>
      </c>
      <c r="N299" s="13" t="s">
        <v>62</v>
      </c>
      <c r="O299" s="12" t="s">
        <v>21</v>
      </c>
      <c r="P299" s="13" t="s">
        <v>62</v>
      </c>
      <c r="Q299" s="12" t="s">
        <v>21</v>
      </c>
      <c r="R299" s="13" t="s">
        <v>62</v>
      </c>
      <c r="S299" s="12" t="s">
        <v>62</v>
      </c>
      <c r="T299" s="12" t="s">
        <v>62</v>
      </c>
      <c r="U299" s="12" t="s">
        <v>62</v>
      </c>
      <c r="V299" s="12" t="s">
        <v>62</v>
      </c>
      <c r="W299" s="12" t="s">
        <v>62</v>
      </c>
      <c r="X299" s="13" t="s">
        <v>62</v>
      </c>
      <c r="Y299" s="12" t="s">
        <v>62</v>
      </c>
      <c r="Z299" s="12" t="s">
        <v>62</v>
      </c>
      <c r="AA299" s="12" t="s">
        <v>62</v>
      </c>
      <c r="AB299" s="12" t="s">
        <v>62</v>
      </c>
      <c r="AC299" s="12" t="s">
        <v>62</v>
      </c>
    </row>
    <row r="300" spans="1:29" ht="105" x14ac:dyDescent="0.25">
      <c r="A300" s="12" t="s">
        <v>61</v>
      </c>
      <c r="B300" s="13">
        <v>46964</v>
      </c>
      <c r="C300" s="18">
        <v>13</v>
      </c>
      <c r="D300" s="12" t="s">
        <v>62</v>
      </c>
      <c r="E300" s="12" t="s">
        <v>63</v>
      </c>
      <c r="F300" s="12" t="s">
        <v>371</v>
      </c>
      <c r="G300" s="15">
        <v>22647</v>
      </c>
      <c r="H300" s="15">
        <v>23011</v>
      </c>
      <c r="I300" s="13">
        <v>0</v>
      </c>
      <c r="J300" s="14">
        <v>0</v>
      </c>
      <c r="K300" s="16"/>
      <c r="L300" s="16"/>
      <c r="M300" s="13" t="s">
        <v>62</v>
      </c>
      <c r="N300" s="13" t="s">
        <v>62</v>
      </c>
      <c r="O300" s="12" t="s">
        <v>65</v>
      </c>
      <c r="P300" s="13" t="s">
        <v>62</v>
      </c>
      <c r="Q300" s="12" t="s">
        <v>65</v>
      </c>
      <c r="R300" s="13" t="s">
        <v>62</v>
      </c>
      <c r="S300" s="12" t="s">
        <v>62</v>
      </c>
      <c r="T300" s="12" t="s">
        <v>62</v>
      </c>
      <c r="U300" s="12" t="s">
        <v>62</v>
      </c>
      <c r="V300" s="12" t="s">
        <v>62</v>
      </c>
      <c r="W300" s="12" t="s">
        <v>62</v>
      </c>
      <c r="X300" s="13" t="s">
        <v>62</v>
      </c>
      <c r="Y300" s="12" t="s">
        <v>62</v>
      </c>
      <c r="Z300" s="12" t="s">
        <v>62</v>
      </c>
      <c r="AA300" s="12" t="s">
        <v>62</v>
      </c>
      <c r="AB300" s="12" t="s">
        <v>62</v>
      </c>
      <c r="AC300" s="12" t="s">
        <v>62</v>
      </c>
    </row>
    <row r="301" spans="1:29" ht="120" x14ac:dyDescent="0.25">
      <c r="A301" s="12" t="s">
        <v>61</v>
      </c>
      <c r="B301" s="13">
        <v>47204</v>
      </c>
      <c r="C301" s="18">
        <v>13</v>
      </c>
      <c r="D301" s="12" t="s">
        <v>18</v>
      </c>
      <c r="E301" s="12" t="s">
        <v>63</v>
      </c>
      <c r="F301" s="12" t="s">
        <v>372</v>
      </c>
      <c r="G301" s="15">
        <v>18172</v>
      </c>
      <c r="H301" s="15">
        <v>18188</v>
      </c>
      <c r="I301" s="13">
        <v>0</v>
      </c>
      <c r="J301" s="14">
        <v>0</v>
      </c>
      <c r="K301" s="16"/>
      <c r="L301" s="16"/>
      <c r="M301" s="13" t="s">
        <v>62</v>
      </c>
      <c r="N301" s="13" t="s">
        <v>62</v>
      </c>
      <c r="O301" s="12" t="s">
        <v>65</v>
      </c>
      <c r="P301" s="13" t="s">
        <v>62</v>
      </c>
      <c r="Q301" s="12" t="s">
        <v>65</v>
      </c>
      <c r="R301" s="13" t="s">
        <v>62</v>
      </c>
      <c r="S301" s="12" t="s">
        <v>62</v>
      </c>
      <c r="T301" s="12" t="s">
        <v>62</v>
      </c>
      <c r="U301" s="12" t="s">
        <v>62</v>
      </c>
      <c r="V301" s="12" t="s">
        <v>62</v>
      </c>
      <c r="W301" s="12" t="s">
        <v>62</v>
      </c>
      <c r="X301" s="13" t="s">
        <v>62</v>
      </c>
      <c r="Y301" s="12" t="s">
        <v>62</v>
      </c>
      <c r="Z301" s="12" t="s">
        <v>62</v>
      </c>
      <c r="AA301" s="12" t="s">
        <v>62</v>
      </c>
      <c r="AB301" s="12" t="s">
        <v>62</v>
      </c>
      <c r="AC301" s="12" t="s">
        <v>62</v>
      </c>
    </row>
    <row r="302" spans="1:29" ht="135" x14ac:dyDescent="0.25">
      <c r="A302" s="12" t="s">
        <v>61</v>
      </c>
      <c r="B302" s="13">
        <v>47324</v>
      </c>
      <c r="C302" s="18">
        <v>13</v>
      </c>
      <c r="D302" s="12" t="s">
        <v>62</v>
      </c>
      <c r="E302" s="12" t="s">
        <v>63</v>
      </c>
      <c r="F302" s="12" t="s">
        <v>373</v>
      </c>
      <c r="G302" s="15">
        <v>16131</v>
      </c>
      <c r="H302" s="15">
        <v>16235</v>
      </c>
      <c r="I302" s="13">
        <v>0</v>
      </c>
      <c r="J302" s="14">
        <v>0</v>
      </c>
      <c r="K302" s="16"/>
      <c r="L302" s="16"/>
      <c r="M302" s="13" t="s">
        <v>62</v>
      </c>
      <c r="N302" s="13" t="s">
        <v>62</v>
      </c>
      <c r="O302" s="12" t="s">
        <v>65</v>
      </c>
      <c r="P302" s="13" t="s">
        <v>62</v>
      </c>
      <c r="Q302" s="12" t="s">
        <v>65</v>
      </c>
      <c r="R302" s="13" t="s">
        <v>62</v>
      </c>
      <c r="S302" s="12" t="s">
        <v>62</v>
      </c>
      <c r="T302" s="12" t="s">
        <v>62</v>
      </c>
      <c r="U302" s="12" t="s">
        <v>62</v>
      </c>
      <c r="V302" s="12" t="s">
        <v>62</v>
      </c>
      <c r="W302" s="12" t="s">
        <v>62</v>
      </c>
      <c r="X302" s="13" t="s">
        <v>62</v>
      </c>
      <c r="Y302" s="12" t="s">
        <v>62</v>
      </c>
      <c r="Z302" s="12" t="s">
        <v>62</v>
      </c>
      <c r="AA302" s="12" t="s">
        <v>62</v>
      </c>
      <c r="AB302" s="12" t="s">
        <v>62</v>
      </c>
      <c r="AC302" s="12" t="s">
        <v>62</v>
      </c>
    </row>
    <row r="303" spans="1:29" ht="135" x14ac:dyDescent="0.25">
      <c r="A303" s="12" t="s">
        <v>61</v>
      </c>
      <c r="B303" s="13">
        <v>47360</v>
      </c>
      <c r="C303" s="18">
        <v>13</v>
      </c>
      <c r="D303" s="12" t="s">
        <v>62</v>
      </c>
      <c r="E303" s="12" t="s">
        <v>63</v>
      </c>
      <c r="F303" s="12" t="s">
        <v>374</v>
      </c>
      <c r="G303" s="15">
        <v>17747</v>
      </c>
      <c r="H303" s="15">
        <v>17747</v>
      </c>
      <c r="I303" s="13">
        <v>0</v>
      </c>
      <c r="J303" s="14">
        <v>0</v>
      </c>
      <c r="K303" s="16"/>
      <c r="L303" s="16"/>
      <c r="M303" s="13" t="s">
        <v>62</v>
      </c>
      <c r="N303" s="13" t="s">
        <v>62</v>
      </c>
      <c r="O303" s="12" t="s">
        <v>65</v>
      </c>
      <c r="P303" s="13" t="s">
        <v>62</v>
      </c>
      <c r="Q303" s="12" t="s">
        <v>65</v>
      </c>
      <c r="R303" s="13" t="s">
        <v>62</v>
      </c>
      <c r="S303" s="12" t="s">
        <v>62</v>
      </c>
      <c r="T303" s="12" t="s">
        <v>62</v>
      </c>
      <c r="U303" s="12" t="s">
        <v>62</v>
      </c>
      <c r="V303" s="12" t="s">
        <v>62</v>
      </c>
      <c r="W303" s="12" t="s">
        <v>62</v>
      </c>
      <c r="X303" s="13" t="s">
        <v>62</v>
      </c>
      <c r="Y303" s="12" t="s">
        <v>62</v>
      </c>
      <c r="Z303" s="12" t="s">
        <v>62</v>
      </c>
      <c r="AA303" s="12" t="s">
        <v>62</v>
      </c>
      <c r="AB303" s="12" t="s">
        <v>62</v>
      </c>
      <c r="AC303" s="12" t="s">
        <v>62</v>
      </c>
    </row>
    <row r="304" spans="1:29" ht="135" x14ac:dyDescent="0.25">
      <c r="A304" s="12" t="s">
        <v>61</v>
      </c>
      <c r="B304" s="13">
        <v>47430</v>
      </c>
      <c r="C304" s="18">
        <v>13</v>
      </c>
      <c r="D304" s="12" t="s">
        <v>62</v>
      </c>
      <c r="E304" s="12" t="s">
        <v>63</v>
      </c>
      <c r="F304" s="12" t="s">
        <v>375</v>
      </c>
      <c r="G304" s="15">
        <v>16389</v>
      </c>
      <c r="H304" s="15">
        <v>16749</v>
      </c>
      <c r="I304" s="13">
        <v>0</v>
      </c>
      <c r="J304" s="14">
        <v>0</v>
      </c>
      <c r="K304" s="16"/>
      <c r="L304" s="16"/>
      <c r="M304" s="13" t="s">
        <v>62</v>
      </c>
      <c r="N304" s="13" t="s">
        <v>62</v>
      </c>
      <c r="O304" s="12" t="s">
        <v>65</v>
      </c>
      <c r="P304" s="13" t="s">
        <v>62</v>
      </c>
      <c r="Q304" s="12" t="s">
        <v>65</v>
      </c>
      <c r="R304" s="13" t="s">
        <v>62</v>
      </c>
      <c r="S304" s="12" t="s">
        <v>62</v>
      </c>
      <c r="T304" s="12" t="s">
        <v>62</v>
      </c>
      <c r="U304" s="12" t="s">
        <v>62</v>
      </c>
      <c r="V304" s="12" t="s">
        <v>62</v>
      </c>
      <c r="W304" s="12" t="s">
        <v>62</v>
      </c>
      <c r="X304" s="13" t="s">
        <v>62</v>
      </c>
      <c r="Y304" s="12" t="s">
        <v>62</v>
      </c>
      <c r="Z304" s="12" t="s">
        <v>62</v>
      </c>
      <c r="AA304" s="12" t="s">
        <v>62</v>
      </c>
      <c r="AB304" s="12" t="s">
        <v>62</v>
      </c>
      <c r="AC304" s="12" t="s">
        <v>62</v>
      </c>
    </row>
    <row r="305" spans="1:29" ht="75" x14ac:dyDescent="0.25">
      <c r="A305" s="12" t="s">
        <v>61</v>
      </c>
      <c r="B305" s="13">
        <v>47524</v>
      </c>
      <c r="C305" s="18">
        <v>13</v>
      </c>
      <c r="D305" s="12" t="s">
        <v>18</v>
      </c>
      <c r="E305" s="12" t="s">
        <v>63</v>
      </c>
      <c r="F305" s="12" t="s">
        <v>376</v>
      </c>
      <c r="G305" s="15">
        <v>16448</v>
      </c>
      <c r="H305" s="15">
        <v>16448</v>
      </c>
      <c r="I305" s="13">
        <v>0</v>
      </c>
      <c r="J305" s="14">
        <v>0</v>
      </c>
      <c r="K305" s="16"/>
      <c r="L305" s="16"/>
      <c r="M305" s="13" t="s">
        <v>62</v>
      </c>
      <c r="N305" s="13" t="s">
        <v>62</v>
      </c>
      <c r="O305" s="12" t="s">
        <v>65</v>
      </c>
      <c r="P305" s="13" t="s">
        <v>62</v>
      </c>
      <c r="Q305" s="12" t="s">
        <v>62</v>
      </c>
      <c r="R305" s="13" t="s">
        <v>62</v>
      </c>
      <c r="S305" s="12" t="s">
        <v>62</v>
      </c>
      <c r="T305" s="12" t="s">
        <v>62</v>
      </c>
      <c r="U305" s="12" t="s">
        <v>62</v>
      </c>
      <c r="V305" s="12" t="s">
        <v>62</v>
      </c>
      <c r="W305" s="12" t="s">
        <v>62</v>
      </c>
      <c r="X305" s="13" t="s">
        <v>62</v>
      </c>
      <c r="Y305" s="12" t="s">
        <v>62</v>
      </c>
      <c r="Z305" s="12" t="s">
        <v>62</v>
      </c>
      <c r="AA305" s="12" t="s">
        <v>62</v>
      </c>
      <c r="AB305" s="12" t="s">
        <v>62</v>
      </c>
      <c r="AC305" s="12" t="s">
        <v>62</v>
      </c>
    </row>
    <row r="306" spans="1:29" ht="60" x14ac:dyDescent="0.25">
      <c r="A306" s="12" t="s">
        <v>61</v>
      </c>
      <c r="B306" s="13">
        <v>47563</v>
      </c>
      <c r="C306" s="18">
        <v>13</v>
      </c>
      <c r="D306" s="12" t="s">
        <v>62</v>
      </c>
      <c r="E306" s="12" t="s">
        <v>63</v>
      </c>
      <c r="F306" s="12" t="s">
        <v>377</v>
      </c>
      <c r="G306" s="15">
        <v>15676</v>
      </c>
      <c r="H306" s="15">
        <v>16830</v>
      </c>
      <c r="I306" s="13">
        <v>0</v>
      </c>
      <c r="J306" s="14">
        <v>0</v>
      </c>
      <c r="K306" s="16"/>
      <c r="L306" s="16"/>
      <c r="M306" s="13" t="s">
        <v>62</v>
      </c>
      <c r="N306" s="13" t="s">
        <v>62</v>
      </c>
      <c r="O306" s="12" t="s">
        <v>65</v>
      </c>
      <c r="P306" s="13" t="s">
        <v>62</v>
      </c>
      <c r="Q306" s="12" t="s">
        <v>65</v>
      </c>
      <c r="R306" s="13" t="s">
        <v>62</v>
      </c>
      <c r="S306" s="12" t="s">
        <v>62</v>
      </c>
      <c r="T306" s="12" t="s">
        <v>62</v>
      </c>
      <c r="U306" s="12" t="s">
        <v>62</v>
      </c>
      <c r="V306" s="12" t="s">
        <v>62</v>
      </c>
      <c r="W306" s="12" t="s">
        <v>62</v>
      </c>
      <c r="X306" s="13" t="s">
        <v>62</v>
      </c>
      <c r="Y306" s="12" t="s">
        <v>62</v>
      </c>
      <c r="Z306" s="12" t="s">
        <v>62</v>
      </c>
      <c r="AA306" s="12" t="s">
        <v>62</v>
      </c>
      <c r="AB306" s="12" t="s">
        <v>62</v>
      </c>
      <c r="AC306" s="12" t="s">
        <v>62</v>
      </c>
    </row>
    <row r="307" spans="1:29" ht="135" x14ac:dyDescent="0.25">
      <c r="A307" s="12" t="s">
        <v>61</v>
      </c>
      <c r="B307" s="13">
        <v>47929</v>
      </c>
      <c r="C307" s="18">
        <v>13</v>
      </c>
      <c r="D307" s="12" t="s">
        <v>18</v>
      </c>
      <c r="E307" s="12" t="s">
        <v>334</v>
      </c>
      <c r="F307" s="12" t="s">
        <v>378</v>
      </c>
      <c r="G307" s="15">
        <v>23894</v>
      </c>
      <c r="H307" s="15">
        <v>24504</v>
      </c>
      <c r="I307" s="13">
        <v>104</v>
      </c>
      <c r="J307" s="14">
        <v>0</v>
      </c>
      <c r="K307" s="14">
        <v>0</v>
      </c>
      <c r="L307" s="14">
        <v>104</v>
      </c>
      <c r="M307" s="13" t="s">
        <v>62</v>
      </c>
      <c r="N307" s="13" t="s">
        <v>62</v>
      </c>
      <c r="O307" s="12" t="s">
        <v>21</v>
      </c>
      <c r="P307" s="13" t="s">
        <v>21</v>
      </c>
      <c r="Q307" s="12" t="s">
        <v>21</v>
      </c>
      <c r="R307" s="13" t="s">
        <v>62</v>
      </c>
      <c r="S307" s="12" t="s">
        <v>62</v>
      </c>
      <c r="T307" s="12" t="s">
        <v>62</v>
      </c>
      <c r="U307" s="12" t="s">
        <v>62</v>
      </c>
      <c r="V307" s="12" t="s">
        <v>62</v>
      </c>
      <c r="W307" s="12" t="s">
        <v>62</v>
      </c>
      <c r="X307" s="13" t="s">
        <v>62</v>
      </c>
      <c r="Y307" s="12" t="s">
        <v>62</v>
      </c>
      <c r="Z307" s="12" t="s">
        <v>62</v>
      </c>
      <c r="AA307" s="12" t="s">
        <v>62</v>
      </c>
      <c r="AB307" s="12" t="s">
        <v>62</v>
      </c>
      <c r="AC307" s="12" t="s">
        <v>62</v>
      </c>
    </row>
    <row r="308" spans="1:29" ht="105" x14ac:dyDescent="0.25">
      <c r="A308" s="12" t="s">
        <v>61</v>
      </c>
      <c r="B308" s="13">
        <v>48116</v>
      </c>
      <c r="C308" s="18">
        <v>13</v>
      </c>
      <c r="D308" s="12" t="s">
        <v>62</v>
      </c>
      <c r="E308" s="12" t="s">
        <v>63</v>
      </c>
      <c r="F308" s="12" t="s">
        <v>379</v>
      </c>
      <c r="G308" s="15">
        <v>16072</v>
      </c>
      <c r="H308" s="15">
        <v>18263</v>
      </c>
      <c r="I308" s="13">
        <v>0</v>
      </c>
      <c r="J308" s="14">
        <v>0</v>
      </c>
      <c r="K308" s="16"/>
      <c r="L308" s="16"/>
      <c r="M308" s="13" t="s">
        <v>62</v>
      </c>
      <c r="N308" s="13" t="s">
        <v>62</v>
      </c>
      <c r="O308" s="12" t="s">
        <v>65</v>
      </c>
      <c r="P308" s="13" t="s">
        <v>62</v>
      </c>
      <c r="Q308" s="12" t="s">
        <v>65</v>
      </c>
      <c r="R308" s="13" t="s">
        <v>62</v>
      </c>
      <c r="S308" s="12" t="s">
        <v>62</v>
      </c>
      <c r="T308" s="12" t="s">
        <v>62</v>
      </c>
      <c r="U308" s="12" t="s">
        <v>62</v>
      </c>
      <c r="V308" s="12" t="s">
        <v>62</v>
      </c>
      <c r="W308" s="12" t="s">
        <v>62</v>
      </c>
      <c r="X308" s="13" t="s">
        <v>62</v>
      </c>
      <c r="Y308" s="12" t="s">
        <v>62</v>
      </c>
      <c r="Z308" s="12" t="s">
        <v>62</v>
      </c>
      <c r="AA308" s="12" t="s">
        <v>62</v>
      </c>
      <c r="AB308" s="12" t="s">
        <v>62</v>
      </c>
      <c r="AC308" s="12" t="s">
        <v>62</v>
      </c>
    </row>
    <row r="309" spans="1:29" ht="195" x14ac:dyDescent="0.25">
      <c r="A309" s="12" t="s">
        <v>61</v>
      </c>
      <c r="B309" s="13">
        <v>48208</v>
      </c>
      <c r="C309" s="18">
        <v>13</v>
      </c>
      <c r="D309" s="12" t="s">
        <v>62</v>
      </c>
      <c r="E309" s="12" t="s">
        <v>63</v>
      </c>
      <c r="F309" s="12" t="s">
        <v>380</v>
      </c>
      <c r="G309" s="15">
        <v>20941</v>
      </c>
      <c r="H309" s="15">
        <v>22281</v>
      </c>
      <c r="I309" s="13">
        <v>0</v>
      </c>
      <c r="J309" s="14">
        <v>0</v>
      </c>
      <c r="K309" s="16"/>
      <c r="L309" s="16"/>
      <c r="M309" s="13" t="s">
        <v>62</v>
      </c>
      <c r="N309" s="13" t="s">
        <v>62</v>
      </c>
      <c r="O309" s="12" t="s">
        <v>65</v>
      </c>
      <c r="P309" s="13" t="s">
        <v>62</v>
      </c>
      <c r="Q309" s="12" t="s">
        <v>65</v>
      </c>
      <c r="R309" s="13" t="s">
        <v>62</v>
      </c>
      <c r="S309" s="12" t="s">
        <v>62</v>
      </c>
      <c r="T309" s="12" t="s">
        <v>62</v>
      </c>
      <c r="U309" s="12" t="s">
        <v>62</v>
      </c>
      <c r="V309" s="12" t="s">
        <v>62</v>
      </c>
      <c r="W309" s="12" t="s">
        <v>62</v>
      </c>
      <c r="X309" s="13" t="s">
        <v>62</v>
      </c>
      <c r="Y309" s="12" t="s">
        <v>62</v>
      </c>
      <c r="Z309" s="12" t="s">
        <v>62</v>
      </c>
      <c r="AA309" s="12" t="s">
        <v>62</v>
      </c>
      <c r="AB309" s="12" t="s">
        <v>62</v>
      </c>
      <c r="AC309" s="12" t="s">
        <v>62</v>
      </c>
    </row>
    <row r="310" spans="1:29" ht="120" x14ac:dyDescent="0.25">
      <c r="A310" s="12" t="s">
        <v>61</v>
      </c>
      <c r="B310" s="13">
        <v>48963</v>
      </c>
      <c r="C310" s="18">
        <v>13</v>
      </c>
      <c r="D310" s="12" t="s">
        <v>18</v>
      </c>
      <c r="E310" s="12" t="s">
        <v>63</v>
      </c>
      <c r="F310" s="12" t="s">
        <v>381</v>
      </c>
      <c r="G310" s="15">
        <v>23224</v>
      </c>
      <c r="H310" s="15">
        <v>23254</v>
      </c>
      <c r="I310" s="13">
        <v>0</v>
      </c>
      <c r="J310" s="14">
        <v>0</v>
      </c>
      <c r="K310" s="16"/>
      <c r="L310" s="16"/>
      <c r="M310" s="13" t="s">
        <v>62</v>
      </c>
      <c r="N310" s="13" t="s">
        <v>62</v>
      </c>
      <c r="O310" s="12" t="s">
        <v>65</v>
      </c>
      <c r="P310" s="13" t="s">
        <v>62</v>
      </c>
      <c r="Q310" s="12" t="s">
        <v>65</v>
      </c>
      <c r="R310" s="13" t="s">
        <v>62</v>
      </c>
      <c r="S310" s="12" t="s">
        <v>62</v>
      </c>
      <c r="T310" s="12" t="s">
        <v>62</v>
      </c>
      <c r="U310" s="12" t="s">
        <v>62</v>
      </c>
      <c r="V310" s="12" t="s">
        <v>62</v>
      </c>
      <c r="W310" s="12" t="s">
        <v>62</v>
      </c>
      <c r="X310" s="13" t="s">
        <v>62</v>
      </c>
      <c r="Y310" s="12" t="s">
        <v>62</v>
      </c>
      <c r="Z310" s="12" t="s">
        <v>62</v>
      </c>
      <c r="AA310" s="12" t="s">
        <v>62</v>
      </c>
      <c r="AB310" s="12" t="s">
        <v>62</v>
      </c>
      <c r="AC310" s="12" t="s">
        <v>62</v>
      </c>
    </row>
    <row r="311" spans="1:29" ht="225" x14ac:dyDescent="0.25">
      <c r="A311" s="12" t="s">
        <v>61</v>
      </c>
      <c r="B311" s="13">
        <v>49312</v>
      </c>
      <c r="C311" s="18">
        <v>13</v>
      </c>
      <c r="D311" s="12" t="s">
        <v>62</v>
      </c>
      <c r="E311" s="12" t="s">
        <v>63</v>
      </c>
      <c r="F311" s="12" t="s">
        <v>382</v>
      </c>
      <c r="G311" s="15">
        <v>21551</v>
      </c>
      <c r="H311" s="15">
        <v>21581</v>
      </c>
      <c r="I311" s="13">
        <v>0</v>
      </c>
      <c r="J311" s="14">
        <v>0</v>
      </c>
      <c r="K311" s="16"/>
      <c r="L311" s="16"/>
      <c r="M311" s="13" t="s">
        <v>62</v>
      </c>
      <c r="N311" s="13" t="s">
        <v>62</v>
      </c>
      <c r="O311" s="12" t="s">
        <v>65</v>
      </c>
      <c r="P311" s="13" t="s">
        <v>62</v>
      </c>
      <c r="Q311" s="12" t="s">
        <v>65</v>
      </c>
      <c r="R311" s="13" t="s">
        <v>62</v>
      </c>
      <c r="S311" s="12" t="s">
        <v>62</v>
      </c>
      <c r="T311" s="12" t="s">
        <v>62</v>
      </c>
      <c r="U311" s="12" t="s">
        <v>62</v>
      </c>
      <c r="V311" s="12" t="s">
        <v>62</v>
      </c>
      <c r="W311" s="12" t="s">
        <v>62</v>
      </c>
      <c r="X311" s="13" t="s">
        <v>62</v>
      </c>
      <c r="Y311" s="12" t="s">
        <v>62</v>
      </c>
      <c r="Z311" s="12" t="s">
        <v>62</v>
      </c>
      <c r="AA311" s="12" t="s">
        <v>62</v>
      </c>
      <c r="AB311" s="12" t="s">
        <v>62</v>
      </c>
      <c r="AC311" s="12" t="s">
        <v>62</v>
      </c>
    </row>
    <row r="312" spans="1:29" ht="75" x14ac:dyDescent="0.25">
      <c r="A312" s="12" t="s">
        <v>61</v>
      </c>
      <c r="B312" s="13">
        <v>49314</v>
      </c>
      <c r="C312" s="18">
        <v>13</v>
      </c>
      <c r="D312" s="12" t="s">
        <v>62</v>
      </c>
      <c r="E312" s="12" t="s">
        <v>63</v>
      </c>
      <c r="F312" s="12" t="s">
        <v>383</v>
      </c>
      <c r="G312" s="15">
        <v>10959</v>
      </c>
      <c r="H312" s="15">
        <v>13880</v>
      </c>
      <c r="I312" s="13">
        <v>0</v>
      </c>
      <c r="J312" s="14">
        <v>0</v>
      </c>
      <c r="K312" s="16"/>
      <c r="L312" s="16"/>
      <c r="M312" s="13" t="s">
        <v>62</v>
      </c>
      <c r="N312" s="13" t="s">
        <v>62</v>
      </c>
      <c r="O312" s="12" t="s">
        <v>65</v>
      </c>
      <c r="P312" s="13" t="s">
        <v>62</v>
      </c>
      <c r="Q312" s="12" t="s">
        <v>65</v>
      </c>
      <c r="R312" s="13" t="s">
        <v>62</v>
      </c>
      <c r="S312" s="12" t="s">
        <v>62</v>
      </c>
      <c r="T312" s="12" t="s">
        <v>62</v>
      </c>
      <c r="U312" s="12" t="s">
        <v>62</v>
      </c>
      <c r="V312" s="12" t="s">
        <v>62</v>
      </c>
      <c r="W312" s="12" t="s">
        <v>62</v>
      </c>
      <c r="X312" s="13" t="s">
        <v>62</v>
      </c>
      <c r="Y312" s="12" t="s">
        <v>62</v>
      </c>
      <c r="Z312" s="12" t="s">
        <v>62</v>
      </c>
      <c r="AA312" s="12" t="s">
        <v>62</v>
      </c>
      <c r="AB312" s="12" t="s">
        <v>62</v>
      </c>
      <c r="AC312" s="12" t="s">
        <v>62</v>
      </c>
    </row>
    <row r="313" spans="1:29" ht="90" x14ac:dyDescent="0.25">
      <c r="A313" s="12" t="s">
        <v>61</v>
      </c>
      <c r="B313" s="13">
        <v>49376</v>
      </c>
      <c r="C313" s="18">
        <v>13</v>
      </c>
      <c r="D313" s="12" t="s">
        <v>18</v>
      </c>
      <c r="E313" s="12" t="s">
        <v>63</v>
      </c>
      <c r="F313" s="12" t="s">
        <v>384</v>
      </c>
      <c r="G313" s="15">
        <v>11324</v>
      </c>
      <c r="H313" s="15">
        <v>12055</v>
      </c>
      <c r="I313" s="13">
        <v>0</v>
      </c>
      <c r="J313" s="14">
        <v>0</v>
      </c>
      <c r="K313" s="16"/>
      <c r="L313" s="16"/>
      <c r="M313" s="13" t="s">
        <v>62</v>
      </c>
      <c r="N313" s="13" t="s">
        <v>62</v>
      </c>
      <c r="O313" s="12" t="s">
        <v>65</v>
      </c>
      <c r="P313" s="13" t="s">
        <v>62</v>
      </c>
      <c r="Q313" s="12" t="s">
        <v>62</v>
      </c>
      <c r="R313" s="13" t="s">
        <v>62</v>
      </c>
      <c r="S313" s="12" t="s">
        <v>62</v>
      </c>
      <c r="T313" s="12" t="s">
        <v>62</v>
      </c>
      <c r="U313" s="12" t="s">
        <v>62</v>
      </c>
      <c r="V313" s="12" t="s">
        <v>62</v>
      </c>
      <c r="W313" s="12" t="s">
        <v>62</v>
      </c>
      <c r="X313" s="13" t="s">
        <v>62</v>
      </c>
      <c r="Y313" s="12" t="s">
        <v>62</v>
      </c>
      <c r="Z313" s="12" t="s">
        <v>62</v>
      </c>
      <c r="AA313" s="12" t="s">
        <v>62</v>
      </c>
      <c r="AB313" s="12" t="s">
        <v>62</v>
      </c>
      <c r="AC313" s="12" t="s">
        <v>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TR-457-2018-0022 200-03</vt:lpstr>
      <vt:lpstr>SPF DETAILS</vt:lpstr>
      <vt:lpstr>ERA DETAILS</vt:lpstr>
      <vt:lpstr>sfa details</vt:lpstr>
      <vt:lpstr>'TR-457-2018-0022 200-03'!Print_Area</vt:lpstr>
      <vt:lpstr>'TR-457-2018-0022 200-03'!Print_Titles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2019-10-07T18:32:20Z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UNCLASSIFIED</vt:lpwstr>
  </property>
</Properties>
</file>